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記入例】 栄養報告書" sheetId="10"/>
    <sheet r:id="rId2" name="【★記入用】栄養報告書" sheetId="9"/>
    <sheet r:id="rId3" name="保健所作業用シート" sheetId="6"/>
    <sheet r:id="rId4" name="施設分類一覧表" sheetId="11" state="hidden"/>
  </sheets>
  <externalReferences>
    <externalReference r:id="rId5"/>
  </externalReferences>
  <definedNames>
    <definedName localSheetId="3" name="cd_1">施設分類一覧表!$E$3:$G$18</definedName>
    <definedName name="cd_1">[1]施設分類一覧表!$E$3:$G$18</definedName>
    <definedName localSheetId="1" name="_xlnm.Print_Area">【★記入用】栄養報告書!$A$1:$AI$277</definedName>
    <definedName localSheetId="0" name="_xlnm.Print_Area">'【記入例】 栄養報告書'!$A$1:$AI$279</definedName>
    <definedName name="データテーブル">#REF!</definedName>
    <definedName name="月報宛名シー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4" i="6" l="1"/>
  <c r="CD4" i="6"/>
  <c r="CC4" i="6"/>
  <c r="K64" i="10" l="1"/>
  <c r="AE55" i="9"/>
  <c r="AE54" i="9"/>
  <c r="AE53" i="9"/>
  <c r="AE52" i="9"/>
  <c r="AA56" i="9"/>
  <c r="W56" i="9"/>
  <c r="S56" i="9"/>
  <c r="O56" i="9"/>
  <c r="K56" i="9"/>
  <c r="AC35" i="10" l="1"/>
  <c r="W35" i="10"/>
  <c r="AE60" i="10" l="1"/>
  <c r="AE56" i="9"/>
  <c r="AE62" i="10"/>
  <c r="AE61" i="10"/>
  <c r="O64" i="10"/>
  <c r="S64" i="10"/>
  <c r="W64" i="10"/>
  <c r="AA64" i="10"/>
  <c r="AE64" i="10"/>
  <c r="AC164" i="9" l="1"/>
  <c r="AC172" i="10"/>
  <c r="AC171" i="10"/>
  <c r="AC170" i="10"/>
  <c r="AC169" i="10"/>
  <c r="AC168" i="10"/>
  <c r="AC167" i="10"/>
  <c r="AC166" i="10"/>
  <c r="AC169" i="9"/>
  <c r="AC168" i="9"/>
  <c r="AC167" i="9"/>
  <c r="AC166" i="9"/>
  <c r="AC165" i="9"/>
  <c r="Y170" i="9"/>
  <c r="U170" i="9"/>
  <c r="Q170" i="9"/>
  <c r="M170" i="9"/>
  <c r="I170" i="9"/>
  <c r="M172" i="10"/>
  <c r="I172" i="10"/>
  <c r="AC170" i="9" l="1"/>
  <c r="B4" i="6"/>
  <c r="C4" i="6" s="1"/>
  <c r="Z179" i="9" l="1"/>
  <c r="L179" i="9"/>
  <c r="AH179" i="9" l="1"/>
  <c r="AG218" i="10"/>
  <c r="F219" i="10" s="1"/>
  <c r="O219" i="10" l="1"/>
  <c r="X219" i="10"/>
  <c r="AG216" i="9"/>
  <c r="O217" i="9" s="1"/>
  <c r="AG219" i="10" l="1"/>
  <c r="X217" i="9"/>
  <c r="F217" i="9"/>
  <c r="CO4" i="6"/>
  <c r="CP4" i="6"/>
  <c r="G18" i="11"/>
  <c r="G17" i="11"/>
  <c r="G16" i="11"/>
  <c r="G15" i="11"/>
  <c r="G14" i="11"/>
  <c r="G13" i="11"/>
  <c r="G12" i="11"/>
  <c r="G11" i="11"/>
  <c r="G10" i="11"/>
  <c r="G9" i="11"/>
  <c r="G8" i="11"/>
  <c r="G7" i="11"/>
  <c r="G6" i="11"/>
  <c r="G5" i="11"/>
  <c r="G4" i="11"/>
  <c r="G3" i="11"/>
  <c r="AG217" i="9" l="1"/>
  <c r="AC27" i="9"/>
  <c r="W27" i="9"/>
  <c r="AC131" i="9"/>
  <c r="AC130" i="9"/>
  <c r="Q132" i="9"/>
  <c r="U132" i="9"/>
  <c r="Y132" i="9"/>
  <c r="M132" i="9"/>
  <c r="AC124" i="9"/>
  <c r="AC123" i="9"/>
  <c r="Q125" i="9"/>
  <c r="U125" i="9"/>
  <c r="Y125" i="9"/>
  <c r="M125" i="9"/>
  <c r="AC132" i="9" l="1"/>
  <c r="Q180" i="9"/>
  <c r="AC125" i="9"/>
  <c r="Y215" i="10"/>
  <c r="Z181" i="10"/>
  <c r="L181" i="10"/>
  <c r="Y178" i="10"/>
  <c r="Y172" i="10"/>
  <c r="U172" i="10"/>
  <c r="Q172" i="10"/>
  <c r="AA164" i="10"/>
  <c r="V144" i="10"/>
  <c r="Y140" i="10"/>
  <c r="U140" i="10"/>
  <c r="Q140" i="10"/>
  <c r="M140" i="10"/>
  <c r="AC139" i="10"/>
  <c r="AC138" i="10"/>
  <c r="Y133" i="10"/>
  <c r="U133" i="10"/>
  <c r="Q133" i="10"/>
  <c r="M133" i="10"/>
  <c r="AC132" i="10"/>
  <c r="AC131" i="10"/>
  <c r="AE63" i="10"/>
  <c r="AC140" i="10" l="1"/>
  <c r="I180" i="9"/>
  <c r="AE180" i="9"/>
  <c r="Z180" i="9"/>
  <c r="F180" i="9"/>
  <c r="L180" i="9"/>
  <c r="T180" i="9"/>
  <c r="W180" i="9"/>
  <c r="AC133" i="10"/>
  <c r="AH181" i="10"/>
  <c r="Y213" i="9"/>
  <c r="Y176" i="9"/>
  <c r="AA162" i="9"/>
  <c r="V136" i="9"/>
  <c r="I182" i="10" l="1"/>
  <c r="L182" i="10"/>
  <c r="Z182" i="10"/>
  <c r="W182" i="10"/>
  <c r="F182" i="10"/>
  <c r="AE182" i="10"/>
  <c r="T182" i="10"/>
  <c r="Q182" i="10"/>
  <c r="BW4" i="6"/>
  <c r="BV4" i="6"/>
  <c r="BU4" i="6"/>
  <c r="BT4" i="6"/>
  <c r="BS4" i="6"/>
  <c r="BR4" i="6"/>
  <c r="BQ4" i="6"/>
  <c r="BP4" i="6"/>
  <c r="BO4" i="6"/>
  <c r="BN4" i="6"/>
  <c r="BM4" i="6"/>
  <c r="AH182" i="10" l="1"/>
  <c r="O4" i="6"/>
  <c r="CM4" i="6" l="1"/>
  <c r="CJ4" i="6"/>
  <c r="CG4" i="6"/>
  <c r="CL4" i="6"/>
  <c r="CI4" i="6"/>
  <c r="CF4" i="6"/>
  <c r="CN4" i="6" l="1"/>
  <c r="CK4" i="6"/>
  <c r="CH4" i="6"/>
  <c r="R4" i="6" l="1"/>
  <c r="BL4" i="6" l="1"/>
  <c r="A4" i="6"/>
  <c r="AJ4" i="6"/>
  <c r="AG4" i="6"/>
  <c r="BY4" i="6"/>
  <c r="BX4" i="6"/>
  <c r="AQ4" i="6" l="1"/>
  <c r="AP4" i="6"/>
  <c r="AN4" i="6"/>
  <c r="AM4" i="6"/>
  <c r="AK4" i="6"/>
  <c r="AH4" i="6"/>
  <c r="AB4" i="6"/>
  <c r="AA4" i="6"/>
  <c r="Y4" i="6"/>
  <c r="X4" i="6"/>
  <c r="V4" i="6"/>
  <c r="U4" i="6"/>
  <c r="S4" i="6"/>
  <c r="N4" i="6"/>
  <c r="M4" i="6"/>
  <c r="L4" i="6"/>
  <c r="I4" i="6"/>
  <c r="H4" i="6"/>
  <c r="G4" i="6"/>
  <c r="E4" i="6"/>
  <c r="BB4" i="6" l="1"/>
  <c r="BH4" i="6" l="1"/>
  <c r="BG4" i="6"/>
  <c r="BF4" i="6"/>
  <c r="BI4" i="6" l="1"/>
  <c r="BJ4" i="6" s="1"/>
  <c r="BD4" i="6"/>
  <c r="CB4" i="6" l="1"/>
  <c r="CA4" i="6"/>
  <c r="AX4" i="6"/>
  <c r="AT4" i="6"/>
  <c r="AS4" i="6"/>
  <c r="AZ4" i="6"/>
  <c r="BZ4" i="6" l="1"/>
  <c r="AH180" i="9"/>
  <c r="AU4" i="6"/>
  <c r="AY4" i="6"/>
  <c r="BA4" i="6"/>
  <c r="BK4" i="6"/>
  <c r="AV4" i="6"/>
  <c r="AR4" i="6"/>
  <c r="AO4" i="6"/>
  <c r="AL4" i="6"/>
  <c r="AI4" i="6"/>
  <c r="AE4" i="6"/>
  <c r="AD4" i="6"/>
  <c r="AC4" i="6"/>
  <c r="Z4" i="6"/>
  <c r="W4" i="6"/>
  <c r="T4" i="6"/>
  <c r="AF4" i="6" l="1"/>
  <c r="AW4" i="6"/>
  <c r="BC4" i="6" s="1"/>
  <c r="D4" i="6" l="1"/>
</calcChain>
</file>

<file path=xl/sharedStrings.xml><?xml version="1.0" encoding="utf-8"?>
<sst xmlns="http://schemas.openxmlformats.org/spreadsheetml/2006/main" count="1467" uniqueCount="550">
  <si>
    <t>エネルギー</t>
    <phoneticPr fontId="2"/>
  </si>
  <si>
    <t>たんぱく質</t>
    <rPh sb="4" eb="5">
      <t>シツ</t>
    </rPh>
    <phoneticPr fontId="2"/>
  </si>
  <si>
    <t>脂質</t>
    <rPh sb="0" eb="2">
      <t>シシツ</t>
    </rPh>
    <phoneticPr fontId="2"/>
  </si>
  <si>
    <t>カルシウム</t>
    <phoneticPr fontId="2"/>
  </si>
  <si>
    <t>鉄</t>
    <rPh sb="0" eb="1">
      <t>テツ</t>
    </rPh>
    <phoneticPr fontId="2"/>
  </si>
  <si>
    <t>ビタミン</t>
    <phoneticPr fontId="2"/>
  </si>
  <si>
    <t>年</t>
    <rPh sb="0" eb="1">
      <t>ネン</t>
    </rPh>
    <phoneticPr fontId="2"/>
  </si>
  <si>
    <t>月</t>
    <rPh sb="0" eb="1">
      <t>ツキ</t>
    </rPh>
    <phoneticPr fontId="2"/>
  </si>
  <si>
    <t>〒</t>
    <phoneticPr fontId="2"/>
  </si>
  <si>
    <t>給与栄養目標量に対する給与栄養量（実際）の比較</t>
    <phoneticPr fontId="2"/>
  </si>
  <si>
    <t>実施している　（</t>
    <phoneticPr fontId="2"/>
  </si>
  <si>
    <t>毎月</t>
    <phoneticPr fontId="2"/>
  </si>
  <si>
    <t>報告月のみ　）</t>
    <phoneticPr fontId="2"/>
  </si>
  <si>
    <t>職名</t>
    <rPh sb="0" eb="2">
      <t>ショクメイ</t>
    </rPh>
    <phoneticPr fontId="2"/>
  </si>
  <si>
    <t>氏名</t>
    <rPh sb="0" eb="2">
      <t>シメイ</t>
    </rPh>
    <phoneticPr fontId="2"/>
  </si>
  <si>
    <t>実施していない</t>
  </si>
  <si>
    <t>→</t>
    <phoneticPr fontId="2"/>
  </si>
  <si>
    <t>個別摂取量調査</t>
    <rPh sb="0" eb="2">
      <t>コベツ</t>
    </rPh>
    <rPh sb="2" eb="4">
      <t>セッシュ</t>
    </rPh>
    <rPh sb="4" eb="5">
      <t>リョウ</t>
    </rPh>
    <rPh sb="5" eb="7">
      <t>チョウサ</t>
    </rPh>
    <phoneticPr fontId="2"/>
  </si>
  <si>
    <t>・</t>
    <phoneticPr fontId="2"/>
  </si>
  <si>
    <t>）</t>
    <phoneticPr fontId="2"/>
  </si>
  <si>
    <t>個別</t>
    <rPh sb="0" eb="2">
      <t>コベツ</t>
    </rPh>
    <phoneticPr fontId="2"/>
  </si>
  <si>
    <t>集団</t>
    <rPh sb="0" eb="2">
      <t>シュウダン</t>
    </rPh>
    <phoneticPr fontId="2"/>
  </si>
  <si>
    <t>小学校</t>
    <rPh sb="0" eb="3">
      <t>ショウガッコウ</t>
    </rPh>
    <phoneticPr fontId="2"/>
  </si>
  <si>
    <t>校</t>
    <rPh sb="0" eb="1">
      <t>コウ</t>
    </rPh>
    <phoneticPr fontId="2"/>
  </si>
  <si>
    <t>許可数</t>
    <rPh sb="0" eb="2">
      <t>キョカ</t>
    </rPh>
    <rPh sb="2" eb="3">
      <t>スウ</t>
    </rPh>
    <phoneticPr fontId="2"/>
  </si>
  <si>
    <t>中学校</t>
    <rPh sb="0" eb="3">
      <t>チュウガッコウ</t>
    </rPh>
    <phoneticPr fontId="2"/>
  </si>
  <si>
    <t>高等学校</t>
    <rPh sb="0" eb="2">
      <t>コウトウ</t>
    </rPh>
    <rPh sb="2" eb="4">
      <t>ガッコウ</t>
    </rPh>
    <phoneticPr fontId="2"/>
  </si>
  <si>
    <t>介護老人保健施設</t>
    <rPh sb="0" eb="2">
      <t>カイゴ</t>
    </rPh>
    <rPh sb="2" eb="4">
      <t>ロウジン</t>
    </rPh>
    <rPh sb="4" eb="6">
      <t>ホケン</t>
    </rPh>
    <rPh sb="6" eb="8">
      <t>シセツ</t>
    </rPh>
    <phoneticPr fontId="2"/>
  </si>
  <si>
    <t>定員</t>
    <rPh sb="0" eb="2">
      <t>テイイン</t>
    </rPh>
    <phoneticPr fontId="2"/>
  </si>
  <si>
    <t>人</t>
    <rPh sb="0" eb="1">
      <t>ニン</t>
    </rPh>
    <phoneticPr fontId="2"/>
  </si>
  <si>
    <t>老人福祉施設</t>
    <rPh sb="0" eb="2">
      <t>ロウジン</t>
    </rPh>
    <rPh sb="2" eb="4">
      <t>フクシ</t>
    </rPh>
    <rPh sb="4" eb="6">
      <t>シセツ</t>
    </rPh>
    <phoneticPr fontId="2"/>
  </si>
  <si>
    <t>その他</t>
    <rPh sb="2" eb="3">
      <t>タ</t>
    </rPh>
    <phoneticPr fontId="2"/>
  </si>
  <si>
    <t>社会福祉施設</t>
    <rPh sb="0" eb="2">
      <t>シャカイ</t>
    </rPh>
    <rPh sb="2" eb="4">
      <t>フクシ</t>
    </rPh>
    <rPh sb="4" eb="6">
      <t>シセツ</t>
    </rPh>
    <phoneticPr fontId="2"/>
  </si>
  <si>
    <t>（</t>
    <phoneticPr fontId="2"/>
  </si>
  <si>
    <t>合計</t>
    <rPh sb="0" eb="2">
      <t>ゴウケイ</t>
    </rPh>
    <phoneticPr fontId="2"/>
  </si>
  <si>
    <t>事業所</t>
    <rPh sb="0" eb="3">
      <t>ジギョウショ</t>
    </rPh>
    <phoneticPr fontId="2"/>
  </si>
  <si>
    <t>寄宿舎</t>
    <rPh sb="0" eb="3">
      <t>キシュクシャ</t>
    </rPh>
    <phoneticPr fontId="2"/>
  </si>
  <si>
    <t>個別指導</t>
    <rPh sb="0" eb="2">
      <t>コベツ</t>
    </rPh>
    <rPh sb="2" eb="4">
      <t>シドウ</t>
    </rPh>
    <phoneticPr fontId="2"/>
  </si>
  <si>
    <t>集団指導</t>
    <rPh sb="0" eb="2">
      <t>シュウダン</t>
    </rPh>
    <rPh sb="2" eb="4">
      <t>シドウ</t>
    </rPh>
    <phoneticPr fontId="2"/>
  </si>
  <si>
    <t>幼稚園</t>
    <rPh sb="0" eb="3">
      <t>ヨウチエン</t>
    </rPh>
    <phoneticPr fontId="2"/>
  </si>
  <si>
    <t>実施回数</t>
    <rPh sb="0" eb="2">
      <t>ジッシ</t>
    </rPh>
    <rPh sb="2" eb="4">
      <t>カイスウ</t>
    </rPh>
    <phoneticPr fontId="2"/>
  </si>
  <si>
    <t>運営方式</t>
    <rPh sb="0" eb="2">
      <t>ウンエイ</t>
    </rPh>
    <rPh sb="2" eb="4">
      <t>ホウシキ</t>
    </rPh>
    <phoneticPr fontId="2"/>
  </si>
  <si>
    <t>直営</t>
    <rPh sb="0" eb="2">
      <t>チョクエイ</t>
    </rPh>
    <phoneticPr fontId="2"/>
  </si>
  <si>
    <t>全面委託</t>
    <rPh sb="0" eb="2">
      <t>ゼンメン</t>
    </rPh>
    <rPh sb="2" eb="4">
      <t>イタク</t>
    </rPh>
    <phoneticPr fontId="2"/>
  </si>
  <si>
    <t>部分委託</t>
    <rPh sb="0" eb="2">
      <t>ブブン</t>
    </rPh>
    <rPh sb="2" eb="4">
      <t>イタク</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</si>
  <si>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</si>
  <si>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</si>
  <si>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</si>
  <si>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</si>
  <si>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食器洗浄</t>
    <rPh sb="0" eb="2">
      <t>ショッキ</t>
    </rPh>
    <rPh sb="2" eb="4">
      <t>センジョウ</t>
    </rPh>
    <phoneticPr fontId="2"/>
  </si>
  <si>
    <t>回/年</t>
    <rPh sb="0" eb="1">
      <t>カイ</t>
    </rPh>
    <rPh sb="2" eb="3">
      <t>ネン</t>
    </rPh>
    <phoneticPr fontId="2"/>
  </si>
  <si>
    <t>施設外調理</t>
    <rPh sb="0" eb="2">
      <t>シセツ</t>
    </rPh>
    <rPh sb="2" eb="3">
      <t>ガイ</t>
    </rPh>
    <rPh sb="3" eb="5">
      <t>チョウリ</t>
    </rPh>
    <phoneticPr fontId="2"/>
  </si>
  <si>
    <t>管理者</t>
    <rPh sb="0" eb="3">
      <t>カンリシャ</t>
    </rPh>
    <phoneticPr fontId="2"/>
  </si>
  <si>
    <t>管理栄養士</t>
    <rPh sb="0" eb="2">
      <t>カンリ</t>
    </rPh>
    <rPh sb="2" eb="5">
      <t>エイヨウシ</t>
    </rPh>
    <phoneticPr fontId="2"/>
  </si>
  <si>
    <t>栄養士</t>
    <rPh sb="0" eb="3">
      <t>エイヨウシ</t>
    </rPh>
    <phoneticPr fontId="2"/>
  </si>
  <si>
    <t>調理師</t>
    <rPh sb="0" eb="3">
      <t>チョウリシ</t>
    </rPh>
    <phoneticPr fontId="2"/>
  </si>
  <si>
    <t>食料</t>
    <rPh sb="0" eb="2">
      <t>ショクリョウ</t>
    </rPh>
    <phoneticPr fontId="2"/>
  </si>
  <si>
    <t>調理員</t>
    <rPh sb="0" eb="3">
      <t>チョウリイン</t>
    </rPh>
    <phoneticPr fontId="2"/>
  </si>
  <si>
    <t>緊急連絡網</t>
    <rPh sb="0" eb="2">
      <t>キンキュウ</t>
    </rPh>
    <rPh sb="2" eb="5">
      <t>レンラクモウ</t>
    </rPh>
    <phoneticPr fontId="2"/>
  </si>
  <si>
    <t>危機管理マニュアル</t>
    <rPh sb="0" eb="2">
      <t>キキ</t>
    </rPh>
    <rPh sb="2" eb="4">
      <t>カンリ</t>
    </rPh>
    <phoneticPr fontId="2"/>
  </si>
  <si>
    <t>区分</t>
    <rPh sb="0" eb="2">
      <t>クブン</t>
    </rPh>
    <phoneticPr fontId="2"/>
  </si>
  <si>
    <t>常勤</t>
    <rPh sb="0" eb="2">
      <t>ジョウキン</t>
    </rPh>
    <phoneticPr fontId="2"/>
  </si>
  <si>
    <t>非常勤</t>
    <rPh sb="0" eb="3">
      <t>ヒジョウキン</t>
    </rPh>
    <phoneticPr fontId="2"/>
  </si>
  <si>
    <t>所在地</t>
    <rPh sb="0" eb="3">
      <t>ショザイチ</t>
    </rPh>
    <phoneticPr fontId="2"/>
  </si>
  <si>
    <t>円</t>
    <rPh sb="0" eb="1">
      <t>エン</t>
    </rPh>
    <phoneticPr fontId="2"/>
  </si>
  <si>
    <t>職種</t>
    <rPh sb="0" eb="2">
      <t>ショクシュ</t>
    </rPh>
    <phoneticPr fontId="2"/>
  </si>
  <si>
    <t>電話</t>
    <rPh sb="0" eb="2">
      <t>デンワ</t>
    </rPh>
    <phoneticPr fontId="2"/>
  </si>
  <si>
    <t>朝食</t>
    <rPh sb="0" eb="2">
      <t>チョウショク</t>
    </rPh>
    <phoneticPr fontId="2"/>
  </si>
  <si>
    <t>昼食</t>
    <rPh sb="0" eb="2">
      <t>チュウショク</t>
    </rPh>
    <phoneticPr fontId="2"/>
  </si>
  <si>
    <t>夕食</t>
    <rPh sb="0" eb="2">
      <t>ユウショク</t>
    </rPh>
    <phoneticPr fontId="2"/>
  </si>
  <si>
    <t>給食形態</t>
    <rPh sb="0" eb="2">
      <t>キュウショク</t>
    </rPh>
    <rPh sb="2" eb="4">
      <t>ケイタイ</t>
    </rPh>
    <phoneticPr fontId="2"/>
  </si>
  <si>
    <t>定食</t>
    <rPh sb="0" eb="2">
      <t>テイショク</t>
    </rPh>
    <phoneticPr fontId="2"/>
  </si>
  <si>
    <t>単品</t>
    <rPh sb="0" eb="2">
      <t>タンピン</t>
    </rPh>
    <phoneticPr fontId="2"/>
  </si>
  <si>
    <t>麺類等</t>
    <rPh sb="0" eb="2">
      <t>メンルイ</t>
    </rPh>
    <rPh sb="2" eb="3">
      <t>トウ</t>
    </rPh>
    <phoneticPr fontId="2"/>
  </si>
  <si>
    <t>カフェテリア</t>
    <phoneticPr fontId="2"/>
  </si>
  <si>
    <t>アレルギー対応</t>
    <rPh sb="5" eb="7">
      <t>タイオウ</t>
    </rPh>
    <phoneticPr fontId="2"/>
  </si>
  <si>
    <t>回/月</t>
    <rPh sb="0" eb="1">
      <t>カイ</t>
    </rPh>
    <rPh sb="2" eb="3">
      <t>ツキ</t>
    </rPh>
    <phoneticPr fontId="2"/>
  </si>
  <si>
    <t>％</t>
    <phoneticPr fontId="2"/>
  </si>
  <si>
    <t>人数</t>
    <rPh sb="0" eb="2">
      <t>ニンズウ</t>
    </rPh>
    <phoneticPr fontId="2"/>
  </si>
  <si>
    <t>一般食</t>
    <rPh sb="0" eb="2">
      <t>イッパン</t>
    </rPh>
    <rPh sb="2" eb="3">
      <t>ショク</t>
    </rPh>
    <phoneticPr fontId="2"/>
  </si>
  <si>
    <t>約束食事箋</t>
    <rPh sb="0" eb="2">
      <t>ヤクソク</t>
    </rPh>
    <rPh sb="2" eb="4">
      <t>ショクジ</t>
    </rPh>
    <rPh sb="4" eb="5">
      <t>セン</t>
    </rPh>
    <phoneticPr fontId="2"/>
  </si>
  <si>
    <t>Ⅰ</t>
    <phoneticPr fontId="2"/>
  </si>
  <si>
    <t>Ⅱ</t>
    <phoneticPr fontId="2"/>
  </si>
  <si>
    <t>特別食加算</t>
    <rPh sb="0" eb="2">
      <t>トクベツ</t>
    </rPh>
    <rPh sb="2" eb="3">
      <t>ショク</t>
    </rPh>
    <rPh sb="3" eb="5">
      <t>カサン</t>
    </rPh>
    <phoneticPr fontId="2"/>
  </si>
  <si>
    <t>入所者</t>
    <rPh sb="0" eb="3">
      <t>ニュウショシャ</t>
    </rPh>
    <phoneticPr fontId="2"/>
  </si>
  <si>
    <t>グループホーム</t>
    <phoneticPr fontId="2"/>
  </si>
  <si>
    <t>療養食加算</t>
    <rPh sb="0" eb="2">
      <t>リョウヨウ</t>
    </rPh>
    <rPh sb="2" eb="3">
      <t>ショク</t>
    </rPh>
    <rPh sb="3" eb="5">
      <t>カサン</t>
    </rPh>
    <phoneticPr fontId="2"/>
  </si>
  <si>
    <t>食　数</t>
    <rPh sb="0" eb="1">
      <t>ショク</t>
    </rPh>
    <rPh sb="2" eb="3">
      <t>スウ</t>
    </rPh>
    <phoneticPr fontId="2"/>
  </si>
  <si>
    <t>保健所記入欄</t>
    <rPh sb="0" eb="3">
      <t>ホケンジョ</t>
    </rPh>
    <rPh sb="3" eb="5">
      <t>キニュウ</t>
    </rPh>
    <rPh sb="5" eb="6">
      <t>ラン</t>
    </rPh>
    <phoneticPr fontId="2"/>
  </si>
  <si>
    <t>介護医療院</t>
    <rPh sb="0" eb="2">
      <t>カイゴ</t>
    </rPh>
    <rPh sb="2" eb="4">
      <t>イリョウ</t>
    </rPh>
    <rPh sb="4" eb="5">
      <t>イン</t>
    </rPh>
    <phoneticPr fontId="2"/>
  </si>
  <si>
    <t>　　</t>
  </si>
  <si>
    <t>○</t>
  </si>
  <si>
    <t>施設区分</t>
    <rPh sb="0" eb="2">
      <t>シセツ</t>
    </rPh>
    <rPh sb="2" eb="4">
      <t>クブン</t>
    </rPh>
    <phoneticPr fontId="2"/>
  </si>
  <si>
    <t>施設名</t>
    <rPh sb="0" eb="2">
      <t>シセツ</t>
    </rPh>
    <rPh sb="2" eb="3">
      <t>メイ</t>
    </rPh>
    <phoneticPr fontId="2"/>
  </si>
  <si>
    <t>郵送</t>
    <rPh sb="0" eb="2">
      <t>ユウソウ</t>
    </rPh>
    <phoneticPr fontId="2"/>
  </si>
  <si>
    <t>住所</t>
    <rPh sb="0" eb="2">
      <t>ジュウショ</t>
    </rPh>
    <phoneticPr fontId="2"/>
  </si>
  <si>
    <t>開始</t>
    <rPh sb="0" eb="2">
      <t>カイシ</t>
    </rPh>
    <phoneticPr fontId="2"/>
  </si>
  <si>
    <t>指定</t>
    <rPh sb="0" eb="2">
      <t>シテイ</t>
    </rPh>
    <phoneticPr fontId="2"/>
  </si>
  <si>
    <t>施設分類</t>
    <rPh sb="0" eb="2">
      <t>シセツ</t>
    </rPh>
    <rPh sb="2" eb="4">
      <t>ブンルイ</t>
    </rPh>
    <phoneticPr fontId="2"/>
  </si>
  <si>
    <t>従事者数（委託側を含む）</t>
    <rPh sb="0" eb="3">
      <t>ジュウジシャ</t>
    </rPh>
    <rPh sb="3" eb="4">
      <t>スウ</t>
    </rPh>
    <rPh sb="5" eb="7">
      <t>イタク</t>
    </rPh>
    <rPh sb="7" eb="8">
      <t>ガワ</t>
    </rPh>
    <rPh sb="9" eb="10">
      <t>フク</t>
    </rPh>
    <phoneticPr fontId="2"/>
  </si>
  <si>
    <t>委託状況</t>
    <rPh sb="0" eb="2">
      <t>イタク</t>
    </rPh>
    <rPh sb="2" eb="4">
      <t>ジョウキョウ</t>
    </rPh>
    <phoneticPr fontId="2"/>
  </si>
  <si>
    <t>提出日</t>
    <rPh sb="0" eb="2">
      <t>テイシュツ</t>
    </rPh>
    <rPh sb="2" eb="3">
      <t>ビ</t>
    </rPh>
    <phoneticPr fontId="2"/>
  </si>
  <si>
    <t>施設区分番号</t>
    <rPh sb="0" eb="2">
      <t>シセツ</t>
    </rPh>
    <rPh sb="2" eb="4">
      <t>クブン</t>
    </rPh>
    <rPh sb="4" eb="6">
      <t>バンゴウ</t>
    </rPh>
    <phoneticPr fontId="2"/>
  </si>
  <si>
    <t>施設区分名</t>
    <rPh sb="0" eb="2">
      <t>シセツ</t>
    </rPh>
    <rPh sb="2" eb="4">
      <t>クブン</t>
    </rPh>
    <rPh sb="4" eb="5">
      <t>メイ</t>
    </rPh>
    <phoneticPr fontId="2"/>
  </si>
  <si>
    <t>地区No</t>
    <rPh sb="0" eb="2">
      <t>チク</t>
    </rPh>
    <phoneticPr fontId="2"/>
  </si>
  <si>
    <t>施設名１</t>
    <rPh sb="0" eb="2">
      <t>シセツ</t>
    </rPh>
    <rPh sb="2" eb="3">
      <t>メイ</t>
    </rPh>
    <phoneticPr fontId="2"/>
  </si>
  <si>
    <t>施設名２</t>
    <rPh sb="0" eb="2">
      <t>シセツ</t>
    </rPh>
    <rPh sb="2" eb="3">
      <t>メイ</t>
    </rPh>
    <phoneticPr fontId="2"/>
  </si>
  <si>
    <t>施設名３</t>
    <rPh sb="0" eb="2">
      <t>シセツ</t>
    </rPh>
    <rPh sb="2" eb="3">
      <t>メイ</t>
    </rPh>
    <phoneticPr fontId="2"/>
  </si>
  <si>
    <t>有無</t>
    <rPh sb="0" eb="2">
      <t>ウム</t>
    </rPh>
    <phoneticPr fontId="2"/>
  </si>
  <si>
    <t>電話番号</t>
    <rPh sb="0" eb="2">
      <t>デンワ</t>
    </rPh>
    <rPh sb="2" eb="4">
      <t>バンゴウ</t>
    </rPh>
    <phoneticPr fontId="2"/>
  </si>
  <si>
    <t>年月日</t>
    <rPh sb="0" eb="3">
      <t>ネンガッピ</t>
    </rPh>
    <phoneticPr fontId="2"/>
  </si>
  <si>
    <t>施設</t>
    <rPh sb="0" eb="2">
      <t>シセツ</t>
    </rPh>
    <phoneticPr fontId="2"/>
  </si>
  <si>
    <t>朝利用者</t>
    <rPh sb="0" eb="1">
      <t>アサ</t>
    </rPh>
    <rPh sb="1" eb="4">
      <t>リヨウシャ</t>
    </rPh>
    <phoneticPr fontId="2"/>
  </si>
  <si>
    <t>朝職員</t>
    <rPh sb="0" eb="1">
      <t>アサ</t>
    </rPh>
    <rPh sb="1" eb="3">
      <t>ショクイン</t>
    </rPh>
    <phoneticPr fontId="2"/>
  </si>
  <si>
    <t>朝合計</t>
    <rPh sb="0" eb="1">
      <t>アサ</t>
    </rPh>
    <rPh sb="1" eb="3">
      <t>ゴウケイ</t>
    </rPh>
    <phoneticPr fontId="2"/>
  </si>
  <si>
    <t>昼利用者</t>
    <rPh sb="0" eb="1">
      <t>ヒル</t>
    </rPh>
    <rPh sb="1" eb="4">
      <t>リヨウシャ</t>
    </rPh>
    <phoneticPr fontId="2"/>
  </si>
  <si>
    <t>昼職員</t>
    <rPh sb="0" eb="1">
      <t>ヒル</t>
    </rPh>
    <rPh sb="1" eb="3">
      <t>ショクイン</t>
    </rPh>
    <phoneticPr fontId="2"/>
  </si>
  <si>
    <t>昼合計</t>
    <rPh sb="0" eb="1">
      <t>ヒル</t>
    </rPh>
    <rPh sb="1" eb="3">
      <t>ゴウケイ</t>
    </rPh>
    <phoneticPr fontId="2"/>
  </si>
  <si>
    <t>夕利用者</t>
    <rPh sb="0" eb="1">
      <t>ユウ</t>
    </rPh>
    <rPh sb="1" eb="4">
      <t>リヨウシャ</t>
    </rPh>
    <phoneticPr fontId="2"/>
  </si>
  <si>
    <t>夕職員</t>
    <rPh sb="0" eb="1">
      <t>ユウ</t>
    </rPh>
    <rPh sb="1" eb="3">
      <t>ショクイン</t>
    </rPh>
    <phoneticPr fontId="2"/>
  </si>
  <si>
    <t>夕合計</t>
    <rPh sb="0" eb="1">
      <t>ユウ</t>
    </rPh>
    <rPh sb="1" eb="3">
      <t>ゴウケイ</t>
    </rPh>
    <phoneticPr fontId="2"/>
  </si>
  <si>
    <t>その他利用者</t>
    <rPh sb="2" eb="3">
      <t>タ</t>
    </rPh>
    <rPh sb="3" eb="6">
      <t>リヨウシャ</t>
    </rPh>
    <phoneticPr fontId="2"/>
  </si>
  <si>
    <t>その他職員</t>
    <rPh sb="2" eb="3">
      <t>タ</t>
    </rPh>
    <rPh sb="3" eb="5">
      <t>ショクイン</t>
    </rPh>
    <phoneticPr fontId="2"/>
  </si>
  <si>
    <t>その他合計</t>
    <rPh sb="2" eb="3">
      <t>タ</t>
    </rPh>
    <rPh sb="3" eb="5">
      <t>ゴウケイ</t>
    </rPh>
    <phoneticPr fontId="2"/>
  </si>
  <si>
    <t>利用者合計</t>
    <rPh sb="0" eb="3">
      <t>リヨウシャ</t>
    </rPh>
    <rPh sb="3" eb="5">
      <t>ゴウケイ</t>
    </rPh>
    <phoneticPr fontId="2"/>
  </si>
  <si>
    <t>職員合計</t>
    <rPh sb="0" eb="2">
      <t>ショクイン</t>
    </rPh>
    <rPh sb="2" eb="4">
      <t>ゴウケイ</t>
    </rPh>
    <phoneticPr fontId="2"/>
  </si>
  <si>
    <t>総合計</t>
    <rPh sb="0" eb="1">
      <t>ソウ</t>
    </rPh>
    <rPh sb="1" eb="3">
      <t>ゴウケイ</t>
    </rPh>
    <phoneticPr fontId="2"/>
  </si>
  <si>
    <t>指定施設計算</t>
    <rPh sb="0" eb="2">
      <t>シテイ</t>
    </rPh>
    <rPh sb="2" eb="4">
      <t>シセツ</t>
    </rPh>
    <rPh sb="4" eb="6">
      <t>ケイサン</t>
    </rPh>
    <phoneticPr fontId="2"/>
  </si>
  <si>
    <t>1日合計が750食以上</t>
    <rPh sb="1" eb="2">
      <t>ニチ</t>
    </rPh>
    <rPh sb="2" eb="4">
      <t>ゴウケイ</t>
    </rPh>
    <rPh sb="8" eb="9">
      <t>ショク</t>
    </rPh>
    <rPh sb="9" eb="11">
      <t>イジョウ</t>
    </rPh>
    <phoneticPr fontId="2"/>
  </si>
  <si>
    <t>1回が300食以上</t>
    <rPh sb="1" eb="2">
      <t>カイ</t>
    </rPh>
    <rPh sb="6" eb="7">
      <t>ショク</t>
    </rPh>
    <rPh sb="7" eb="9">
      <t>イジョウ</t>
    </rPh>
    <phoneticPr fontId="2"/>
  </si>
  <si>
    <t>1日合計が250食以上</t>
    <rPh sb="1" eb="2">
      <t>ニチ</t>
    </rPh>
    <rPh sb="2" eb="4">
      <t>ゴウケイ</t>
    </rPh>
    <rPh sb="8" eb="9">
      <t>ショク</t>
    </rPh>
    <rPh sb="9" eb="11">
      <t>イジョウ</t>
    </rPh>
    <phoneticPr fontId="2"/>
  </si>
  <si>
    <t>1回が100食以上</t>
    <rPh sb="1" eb="2">
      <t>カイ</t>
    </rPh>
    <rPh sb="6" eb="7">
      <t>ショク</t>
    </rPh>
    <rPh sb="7" eb="9">
      <t>イジョウ</t>
    </rPh>
    <phoneticPr fontId="2"/>
  </si>
  <si>
    <t>1日合計が250未満</t>
    <rPh sb="1" eb="2">
      <t>ニチ</t>
    </rPh>
    <rPh sb="2" eb="4">
      <t>ゴウケイ</t>
    </rPh>
    <rPh sb="8" eb="10">
      <t>ミマン</t>
    </rPh>
    <phoneticPr fontId="2"/>
  </si>
  <si>
    <t>1回が100食未満</t>
    <rPh sb="1" eb="2">
      <t>カイ</t>
    </rPh>
    <rPh sb="6" eb="7">
      <t>ショク</t>
    </rPh>
    <rPh sb="7" eb="9">
      <t>ミマン</t>
    </rPh>
    <phoneticPr fontId="2"/>
  </si>
  <si>
    <t>指定分類(10の位）</t>
    <rPh sb="0" eb="2">
      <t>シテイ</t>
    </rPh>
    <rPh sb="2" eb="4">
      <t>ブンルイ</t>
    </rPh>
    <rPh sb="8" eb="9">
      <t>クライ</t>
    </rPh>
    <phoneticPr fontId="2"/>
  </si>
  <si>
    <t>指定分類（1の位）</t>
    <rPh sb="0" eb="2">
      <t>シテイ</t>
    </rPh>
    <rPh sb="2" eb="4">
      <t>ブンルイ</t>
    </rPh>
    <rPh sb="7" eb="8">
      <t>クライ</t>
    </rPh>
    <phoneticPr fontId="2"/>
  </si>
  <si>
    <t>分類詳細</t>
    <rPh sb="0" eb="2">
      <t>ブンルイ</t>
    </rPh>
    <rPh sb="2" eb="4">
      <t>ショウサイ</t>
    </rPh>
    <phoneticPr fontId="2"/>
  </si>
  <si>
    <t>管栄</t>
    <rPh sb="0" eb="1">
      <t>カン</t>
    </rPh>
    <rPh sb="1" eb="2">
      <t>エイ</t>
    </rPh>
    <phoneticPr fontId="2"/>
  </si>
  <si>
    <t>調理師がいない施設</t>
    <rPh sb="0" eb="3">
      <t>チョウリシ</t>
    </rPh>
    <rPh sb="7" eb="9">
      <t>シセツ</t>
    </rPh>
    <phoneticPr fontId="2"/>
  </si>
  <si>
    <t>-</t>
    <phoneticPr fontId="2"/>
  </si>
  <si>
    <t>特定給食施設栄養報告書</t>
    <rPh sb="0" eb="2">
      <t>トクテイ</t>
    </rPh>
    <rPh sb="2" eb="4">
      <t>キュウショク</t>
    </rPh>
    <rPh sb="4" eb="6">
      <t>シセツ</t>
    </rPh>
    <rPh sb="6" eb="8">
      <t>エイヨウ</t>
    </rPh>
    <rPh sb="8" eb="11">
      <t>ホウコクショ</t>
    </rPh>
    <phoneticPr fontId="2"/>
  </si>
  <si>
    <t>施設番号</t>
    <rPh sb="0" eb="2">
      <t>シセツ</t>
    </rPh>
    <rPh sb="2" eb="4">
      <t>バンゴウ</t>
    </rPh>
    <phoneticPr fontId="2"/>
  </si>
  <si>
    <t>処理状況</t>
    <rPh sb="0" eb="2">
      <t>ショリ</t>
    </rPh>
    <rPh sb="2" eb="4">
      <t>ジョウキョウ</t>
    </rPh>
    <phoneticPr fontId="2"/>
  </si>
  <si>
    <t>処理完了日　</t>
    <rPh sb="0" eb="2">
      <t>ショリ</t>
    </rPh>
    <rPh sb="2" eb="5">
      <t>カンリョウビ</t>
    </rPh>
    <phoneticPr fontId="2"/>
  </si>
  <si>
    <t>センター型給食</t>
    <rPh sb="4" eb="5">
      <t>ガタ</t>
    </rPh>
    <rPh sb="5" eb="7">
      <t>キュウショク</t>
    </rPh>
    <phoneticPr fontId="2"/>
  </si>
  <si>
    <t>単独給食</t>
    <rPh sb="0" eb="2">
      <t>タンドク</t>
    </rPh>
    <rPh sb="2" eb="4">
      <t>キュウショク</t>
    </rPh>
    <phoneticPr fontId="2"/>
  </si>
  <si>
    <t>学校</t>
    <rPh sb="0" eb="2">
      <t>ガッコウ</t>
    </rPh>
    <phoneticPr fontId="2"/>
  </si>
  <si>
    <t>対象</t>
    <rPh sb="0" eb="2">
      <t>タイショウ</t>
    </rPh>
    <phoneticPr fontId="2"/>
  </si>
  <si>
    <t>医療機関</t>
    <rPh sb="0" eb="2">
      <t>イリョウ</t>
    </rPh>
    <rPh sb="2" eb="4">
      <t>キカン</t>
    </rPh>
    <phoneticPr fontId="2"/>
  </si>
  <si>
    <t>床</t>
    <rPh sb="0" eb="1">
      <t>ユカ</t>
    </rPh>
    <phoneticPr fontId="2"/>
  </si>
  <si>
    <t>保育所</t>
    <rPh sb="0" eb="2">
      <t>ホイク</t>
    </rPh>
    <rPh sb="2" eb="3">
      <t>ショ</t>
    </rPh>
    <phoneticPr fontId="2"/>
  </si>
  <si>
    <t>その他児童福祉施設</t>
    <rPh sb="2" eb="3">
      <t>タ</t>
    </rPh>
    <rPh sb="3" eb="5">
      <t>ジドウ</t>
    </rPh>
    <rPh sb="5" eb="7">
      <t>フクシ</t>
    </rPh>
    <rPh sb="7" eb="9">
      <t>シセツ</t>
    </rPh>
    <phoneticPr fontId="2"/>
  </si>
  <si>
    <t>対象者</t>
    <rPh sb="0" eb="2">
      <t>タイショウ</t>
    </rPh>
    <rPh sb="2" eb="3">
      <t>シャ</t>
    </rPh>
    <phoneticPr fontId="2"/>
  </si>
  <si>
    <t>健康増進法第２１条第１項に定める指定</t>
    <rPh sb="0" eb="2">
      <t>ケンコウ</t>
    </rPh>
    <rPh sb="2" eb="4">
      <t>ゾウシン</t>
    </rPh>
    <rPh sb="4" eb="5">
      <t>ホウ</t>
    </rPh>
    <rPh sb="5" eb="6">
      <t>ダイ</t>
    </rPh>
    <rPh sb="8" eb="9">
      <t>ジョウ</t>
    </rPh>
    <rPh sb="9" eb="10">
      <t>ダイ</t>
    </rPh>
    <rPh sb="11" eb="12">
      <t>コウ</t>
    </rPh>
    <rPh sb="13" eb="14">
      <t>サダ</t>
    </rPh>
    <rPh sb="16" eb="18">
      <t>シテイ</t>
    </rPh>
    <phoneticPr fontId="2"/>
  </si>
  <si>
    <t>無</t>
    <rPh sb="0" eb="1">
      <t>ナシ</t>
    </rPh>
    <phoneticPr fontId="2"/>
  </si>
  <si>
    <t>有</t>
    <rPh sb="0" eb="1">
      <t>アリ</t>
    </rPh>
    <phoneticPr fontId="2"/>
  </si>
  <si>
    <t>委託</t>
    <rPh sb="0" eb="2">
      <t>イタク</t>
    </rPh>
    <phoneticPr fontId="2"/>
  </si>
  <si>
    <t>下膳</t>
    <rPh sb="0" eb="2">
      <t>ゲゼン</t>
    </rPh>
    <phoneticPr fontId="2"/>
  </si>
  <si>
    <t>栄養教育</t>
    <rPh sb="0" eb="2">
      <t>エイヨウ</t>
    </rPh>
    <rPh sb="2" eb="4">
      <t>キョウイク</t>
    </rPh>
    <phoneticPr fontId="2"/>
  </si>
  <si>
    <t>配送</t>
    <rPh sb="0" eb="2">
      <t>ハイソウ</t>
    </rPh>
    <phoneticPr fontId="2"/>
  </si>
  <si>
    <t>名称</t>
    <rPh sb="0" eb="2">
      <t>メイショウ</t>
    </rPh>
    <phoneticPr fontId="2"/>
  </si>
  <si>
    <t>施設担当者</t>
    <rPh sb="0" eb="2">
      <t>シセツ</t>
    </rPh>
    <rPh sb="2" eb="5">
      <t>タントウシャ</t>
    </rPh>
    <phoneticPr fontId="2"/>
  </si>
  <si>
    <t>代表者氏名</t>
    <rPh sb="0" eb="3">
      <t>ダイヒョウシャ</t>
    </rPh>
    <rPh sb="3" eb="5">
      <t>シメイ</t>
    </rPh>
    <phoneticPr fontId="2"/>
  </si>
  <si>
    <t>委託契約書の有無　　　　　　</t>
    <rPh sb="0" eb="2">
      <t>イタク</t>
    </rPh>
    <rPh sb="2" eb="5">
      <t>ケイヤクショ</t>
    </rPh>
    <rPh sb="6" eb="8">
      <t>ウム</t>
    </rPh>
    <phoneticPr fontId="2"/>
  </si>
  <si>
    <t>電話番号</t>
    <phoneticPr fontId="2"/>
  </si>
  <si>
    <t>食材料費</t>
    <rPh sb="0" eb="1">
      <t>ショク</t>
    </rPh>
    <rPh sb="1" eb="4">
      <t>ザイリョウヒ</t>
    </rPh>
    <phoneticPr fontId="2"/>
  </si>
  <si>
    <t>一日あたりの食材料費（一人分）</t>
    <rPh sb="0" eb="2">
      <t>イチニチ</t>
    </rPh>
    <rPh sb="6" eb="7">
      <t>ショク</t>
    </rPh>
    <rPh sb="7" eb="10">
      <t>ザイリョウヒ</t>
    </rPh>
    <rPh sb="11" eb="14">
      <t>イチニンブン</t>
    </rPh>
    <phoneticPr fontId="2"/>
  </si>
  <si>
    <t>園</t>
    <rPh sb="0" eb="1">
      <t>エン</t>
    </rPh>
    <phoneticPr fontId="2"/>
  </si>
  <si>
    <t>給食会議</t>
    <rPh sb="0" eb="2">
      <t>キュウショク</t>
    </rPh>
    <rPh sb="2" eb="4">
      <t>カイギ</t>
    </rPh>
    <phoneticPr fontId="2"/>
  </si>
  <si>
    <t>開催有</t>
    <rPh sb="0" eb="2">
      <t>カイサイ</t>
    </rPh>
    <rPh sb="2" eb="3">
      <t>アリ</t>
    </rPh>
    <phoneticPr fontId="2"/>
  </si>
  <si>
    <t>開催無</t>
    <rPh sb="0" eb="2">
      <t>カイサイ</t>
    </rPh>
    <rPh sb="2" eb="3">
      <t>ナシ</t>
    </rPh>
    <phoneticPr fontId="2"/>
  </si>
  <si>
    <t>→　</t>
    <phoneticPr fontId="2"/>
  </si>
  <si>
    <t>給食担当責任者</t>
    <rPh sb="0" eb="2">
      <t>キュウショク</t>
    </rPh>
    <rPh sb="2" eb="4">
      <t>タントウ</t>
    </rPh>
    <rPh sb="4" eb="7">
      <t>セキニンシャ</t>
    </rPh>
    <phoneticPr fontId="2"/>
  </si>
  <si>
    <t>調理師・調理員</t>
    <rPh sb="0" eb="3">
      <t>チョウリシ</t>
    </rPh>
    <rPh sb="4" eb="6">
      <t>チョウリ</t>
    </rPh>
    <rPh sb="6" eb="7">
      <t>イン</t>
    </rPh>
    <phoneticPr fontId="2"/>
  </si>
  <si>
    <t>健康管理担当者</t>
    <rPh sb="0" eb="2">
      <t>ケンコウ</t>
    </rPh>
    <rPh sb="2" eb="4">
      <t>カンリ</t>
    </rPh>
    <rPh sb="4" eb="7">
      <t>タントウシャ</t>
    </rPh>
    <phoneticPr fontId="2"/>
  </si>
  <si>
    <t>運営単位
・
運営規模</t>
    <rPh sb="0" eb="2">
      <t>ウンエイ</t>
    </rPh>
    <rPh sb="2" eb="4">
      <t>タンイ</t>
    </rPh>
    <rPh sb="7" eb="9">
      <t>ウンエイ</t>
    </rPh>
    <rPh sb="9" eb="11">
      <t>キボ</t>
    </rPh>
    <phoneticPr fontId="2"/>
  </si>
  <si>
    <t>幼稚園型こども園</t>
    <rPh sb="0" eb="3">
      <t>ヨウチエン</t>
    </rPh>
    <rPh sb="3" eb="4">
      <t>ガタ</t>
    </rPh>
    <rPh sb="7" eb="8">
      <t>エン</t>
    </rPh>
    <phoneticPr fontId="2"/>
  </si>
  <si>
    <t>直通</t>
    <rPh sb="0" eb="2">
      <t>チョクツウ</t>
    </rPh>
    <phoneticPr fontId="2"/>
  </si>
  <si>
    <t>炭水化物</t>
    <rPh sb="0" eb="4">
      <t>タンスイカブツ</t>
    </rPh>
    <phoneticPr fontId="2"/>
  </si>
  <si>
    <t>食物繊維</t>
    <rPh sb="0" eb="2">
      <t>ショクモツ</t>
    </rPh>
    <rPh sb="2" eb="4">
      <t>センイ</t>
    </rPh>
    <phoneticPr fontId="2"/>
  </si>
  <si>
    <t>C</t>
    <phoneticPr fontId="2"/>
  </si>
  <si>
    <t>食塩相当量</t>
    <rPh sb="0" eb="2">
      <t>ショクエン</t>
    </rPh>
    <rPh sb="2" eb="4">
      <t>ソウトウ</t>
    </rPh>
    <rPh sb="4" eb="5">
      <t>リョウ</t>
    </rPh>
    <phoneticPr fontId="2"/>
  </si>
  <si>
    <t>kcal</t>
    <phoneticPr fontId="2"/>
  </si>
  <si>
    <t>g</t>
    <phoneticPr fontId="2"/>
  </si>
  <si>
    <t>mg</t>
    <phoneticPr fontId="2"/>
  </si>
  <si>
    <t>μｇ</t>
    <phoneticPr fontId="2"/>
  </si>
  <si>
    <t>ｍｇ</t>
    <phoneticPr fontId="2"/>
  </si>
  <si>
    <t>ｇ</t>
    <phoneticPr fontId="2"/>
  </si>
  <si>
    <t>３歳未満</t>
  </si>
  <si>
    <t>３歳未満</t>
    <phoneticPr fontId="2"/>
  </si>
  <si>
    <t>委託</t>
    <phoneticPr fontId="2"/>
  </si>
  <si>
    <t>性別または年齢階級別人数</t>
    <rPh sb="0" eb="2">
      <t>セイベツ</t>
    </rPh>
    <rPh sb="5" eb="7">
      <t>ネンレイ</t>
    </rPh>
    <rPh sb="7" eb="9">
      <t>カイキュウ</t>
    </rPh>
    <rPh sb="9" eb="10">
      <t>ベツ</t>
    </rPh>
    <rPh sb="10" eb="12">
      <t>ニンズウ</t>
    </rPh>
    <phoneticPr fontId="2"/>
  </si>
  <si>
    <t>身体活動レベル別人数</t>
  </si>
  <si>
    <t>身長・体重・BMI</t>
  </si>
  <si>
    <t>病状及び治療状況（健康診断結果を含む）</t>
    <rPh sb="0" eb="2">
      <t>ビョウジョウ</t>
    </rPh>
    <rPh sb="2" eb="3">
      <t>オヨ</t>
    </rPh>
    <rPh sb="4" eb="6">
      <t>チリョウ</t>
    </rPh>
    <rPh sb="6" eb="8">
      <t>ジョウキョウ</t>
    </rPh>
    <rPh sb="9" eb="11">
      <t>ケンコウ</t>
    </rPh>
    <rPh sb="11" eb="13">
      <t>シンダン</t>
    </rPh>
    <rPh sb="13" eb="15">
      <t>ケッカ</t>
    </rPh>
    <rPh sb="16" eb="17">
      <t>フク</t>
    </rPh>
    <phoneticPr fontId="2"/>
  </si>
  <si>
    <t>回/</t>
    <rPh sb="0" eb="1">
      <t>カイ</t>
    </rPh>
    <phoneticPr fontId="2"/>
  </si>
  <si>
    <t>(</t>
    <phoneticPr fontId="2"/>
  </si>
  <si>
    <t>卓上メモ</t>
    <rPh sb="0" eb="2">
      <t>タクジョウ</t>
    </rPh>
    <phoneticPr fontId="2"/>
  </si>
  <si>
    <t>給食だより</t>
    <rPh sb="0" eb="2">
      <t>キュウショク</t>
    </rPh>
    <phoneticPr fontId="2"/>
  </si>
  <si>
    <t>献立表</t>
    <rPh sb="0" eb="2">
      <t>コンダテ</t>
    </rPh>
    <rPh sb="2" eb="3">
      <t>ヒョウ</t>
    </rPh>
    <phoneticPr fontId="2"/>
  </si>
  <si>
    <t>レシピ</t>
    <phoneticPr fontId="2"/>
  </si>
  <si>
    <t>その他の掲示物</t>
    <rPh sb="2" eb="3">
      <t>タ</t>
    </rPh>
    <rPh sb="4" eb="7">
      <t>ケイジブツ</t>
    </rPh>
    <phoneticPr fontId="2"/>
  </si>
  <si>
    <t>活用している</t>
    <rPh sb="0" eb="2">
      <t>カツヨウ</t>
    </rPh>
    <phoneticPr fontId="2"/>
  </si>
  <si>
    <t>活用していない</t>
    <rPh sb="0" eb="2">
      <t>カツヨウ</t>
    </rPh>
    <phoneticPr fontId="2"/>
  </si>
  <si>
    <t>活用しているか確認していない</t>
    <rPh sb="0" eb="2">
      <t>カツヨウ</t>
    </rPh>
    <rPh sb="7" eb="9">
      <t>カクニン</t>
    </rPh>
    <phoneticPr fontId="2"/>
  </si>
  <si>
    <t>熱量</t>
    <rPh sb="0" eb="2">
      <t>ネツリョウ</t>
    </rPh>
    <phoneticPr fontId="2"/>
  </si>
  <si>
    <t>活用状況</t>
    <rPh sb="0" eb="2">
      <t>カツヨウ</t>
    </rPh>
    <rPh sb="2" eb="4">
      <t>ジョウキョウ</t>
    </rPh>
    <phoneticPr fontId="2"/>
  </si>
  <si>
    <t>栄養成分表示</t>
    <rPh sb="0" eb="2">
      <t>エイヨウ</t>
    </rPh>
    <rPh sb="2" eb="4">
      <t>セイブン</t>
    </rPh>
    <rPh sb="4" eb="6">
      <t>ヒョウジ</t>
    </rPh>
    <phoneticPr fontId="2"/>
  </si>
  <si>
    <t>今後作成する予定がある</t>
    <rPh sb="0" eb="2">
      <t>コンゴ</t>
    </rPh>
    <rPh sb="2" eb="4">
      <t>サクセイ</t>
    </rPh>
    <rPh sb="6" eb="8">
      <t>ヨテイ</t>
    </rPh>
    <phoneticPr fontId="2"/>
  </si>
  <si>
    <t>今後も作成する予定がない</t>
    <rPh sb="0" eb="2">
      <t>コンゴ</t>
    </rPh>
    <rPh sb="3" eb="5">
      <t>サクセイ</t>
    </rPh>
    <rPh sb="7" eb="9">
      <t>ヨテイ</t>
    </rPh>
    <phoneticPr fontId="2"/>
  </si>
  <si>
    <t>提供内容</t>
    <rPh sb="0" eb="2">
      <t>テイキョウ</t>
    </rPh>
    <rPh sb="2" eb="4">
      <t>ナイヨウ</t>
    </rPh>
    <phoneticPr fontId="2"/>
  </si>
  <si>
    <t>備蓄食品</t>
    <rPh sb="0" eb="2">
      <t>ビチク</t>
    </rPh>
    <rPh sb="2" eb="4">
      <t>ショクヒン</t>
    </rPh>
    <phoneticPr fontId="2"/>
  </si>
  <si>
    <t>人分を</t>
    <rPh sb="0" eb="2">
      <t>ニンブン</t>
    </rPh>
    <phoneticPr fontId="2"/>
  </si>
  <si>
    <t>今後整備する予定がある</t>
    <rPh sb="0" eb="2">
      <t>コンゴ</t>
    </rPh>
    <rPh sb="2" eb="4">
      <t>セイビ</t>
    </rPh>
    <rPh sb="6" eb="8">
      <t>ヨテイ</t>
    </rPh>
    <phoneticPr fontId="2"/>
  </si>
  <si>
    <t>今後も整備する予定がない</t>
    <rPh sb="0" eb="2">
      <t>コンゴ</t>
    </rPh>
    <rPh sb="3" eb="5">
      <t>セイビ</t>
    </rPh>
    <rPh sb="7" eb="9">
      <t>ヨテイ</t>
    </rPh>
    <phoneticPr fontId="2"/>
  </si>
  <si>
    <t>食中毒等事故発生時の体制整備</t>
    <rPh sb="0" eb="3">
      <t>ショクチュウドク</t>
    </rPh>
    <rPh sb="3" eb="4">
      <t>トウ</t>
    </rPh>
    <rPh sb="4" eb="6">
      <t>ジコ</t>
    </rPh>
    <rPh sb="6" eb="8">
      <t>ハッセイ</t>
    </rPh>
    <rPh sb="8" eb="9">
      <t>ジ</t>
    </rPh>
    <rPh sb="10" eb="12">
      <t>タイセイ</t>
    </rPh>
    <rPh sb="12" eb="14">
      <t>セイビ</t>
    </rPh>
    <phoneticPr fontId="2"/>
  </si>
  <si>
    <t>給食代行</t>
    <rPh sb="0" eb="2">
      <t>キュウショク</t>
    </rPh>
    <rPh sb="2" eb="4">
      <t>ダイコウ</t>
    </rPh>
    <phoneticPr fontId="2"/>
  </si>
  <si>
    <t>無　</t>
    <rPh sb="0" eb="1">
      <t>ナシ</t>
    </rPh>
    <phoneticPr fontId="2"/>
  </si>
  <si>
    <t>ビタミンC</t>
  </si>
  <si>
    <t>その他のビタミン</t>
    <rPh sb="2" eb="3">
      <t>タ</t>
    </rPh>
    <phoneticPr fontId="2"/>
  </si>
  <si>
    <t>※保健所記入</t>
    <rPh sb="1" eb="4">
      <t>ホケンジョ</t>
    </rPh>
    <rPh sb="4" eb="6">
      <t>キニュウ</t>
    </rPh>
    <phoneticPr fontId="2"/>
  </si>
  <si>
    <t>　　　　　　電話番号</t>
    <phoneticPr fontId="2"/>
  </si>
  <si>
    <t>給食部門責任者</t>
    <rPh sb="0" eb="2">
      <t>キュウショク</t>
    </rPh>
    <rPh sb="2" eb="4">
      <t>ブモン</t>
    </rPh>
    <rPh sb="4" eb="7">
      <t>セキニンシャ</t>
    </rPh>
    <phoneticPr fontId="2"/>
  </si>
  <si>
    <t>食数</t>
    <rPh sb="0" eb="2">
      <t>ショクスウ</t>
    </rPh>
    <phoneticPr fontId="2"/>
  </si>
  <si>
    <t>施設利用者</t>
    <rPh sb="0" eb="2">
      <t>シセツ</t>
    </rPh>
    <rPh sb="2" eb="5">
      <t>リヨウシャ</t>
    </rPh>
    <phoneticPr fontId="2"/>
  </si>
  <si>
    <t>職員</t>
    <rPh sb="0" eb="2">
      <t>ショクイン</t>
    </rPh>
    <phoneticPr fontId="2"/>
  </si>
  <si>
    <t>１か月の平均</t>
    <rPh sb="2" eb="3">
      <t>ゲツ</t>
    </rPh>
    <rPh sb="4" eb="6">
      <t>ヘイキン</t>
    </rPh>
    <phoneticPr fontId="2"/>
  </si>
  <si>
    <t>時点</t>
    <rPh sb="0" eb="2">
      <t>ジテン</t>
    </rPh>
    <phoneticPr fontId="2"/>
  </si>
  <si>
    <t>担当者</t>
    <rPh sb="0" eb="3">
      <t>タントウシャ</t>
    </rPh>
    <phoneticPr fontId="2"/>
  </si>
  <si>
    <t>または</t>
    <phoneticPr fontId="2"/>
  </si>
  <si>
    <t>　</t>
  </si>
  <si>
    <t>構成員</t>
    <rPh sb="0" eb="3">
      <t>コウセイイン</t>
    </rPh>
    <phoneticPr fontId="2"/>
  </si>
  <si>
    <r>
      <t xml:space="preserve">A
</t>
    </r>
    <r>
      <rPr>
        <sz val="6"/>
        <rFont val="HGSｺﾞｼｯｸM"/>
        <family val="3"/>
        <charset val="128"/>
      </rPr>
      <t>（R当量）</t>
    </r>
    <rPh sb="4" eb="6">
      <t>トウリョウ</t>
    </rPh>
    <phoneticPr fontId="2"/>
  </si>
  <si>
    <r>
      <t>B</t>
    </r>
    <r>
      <rPr>
        <vertAlign val="subscript"/>
        <sz val="11"/>
        <rFont val="HGSｺﾞｼｯｸM"/>
        <family val="3"/>
        <charset val="128"/>
      </rPr>
      <t>1</t>
    </r>
    <phoneticPr fontId="2"/>
  </si>
  <si>
    <r>
      <t>B</t>
    </r>
    <r>
      <rPr>
        <vertAlign val="subscript"/>
        <sz val="11"/>
        <rFont val="HGSｺﾞｼｯｸM"/>
        <family val="3"/>
        <charset val="128"/>
      </rPr>
      <t>2</t>
    </r>
    <phoneticPr fontId="2"/>
  </si>
  <si>
    <t>その他（　　　　　　　　　）</t>
    <rPh sb="2" eb="3">
      <t>タ</t>
    </rPh>
    <phoneticPr fontId="2"/>
  </si>
  <si>
    <t>嗜好
調査</t>
    <rPh sb="0" eb="2">
      <t>シコウ</t>
    </rPh>
    <rPh sb="3" eb="5">
      <t>チョウサ</t>
    </rPh>
    <phoneticPr fontId="2"/>
  </si>
  <si>
    <t>情報
提供</t>
    <rPh sb="0" eb="2">
      <t>ジョウホウ</t>
    </rPh>
    <rPh sb="3" eb="5">
      <t>テイキョウ</t>
    </rPh>
    <phoneticPr fontId="2"/>
  </si>
  <si>
    <t>衛生
管理</t>
    <rPh sb="0" eb="2">
      <t>エイセイ</t>
    </rPh>
    <rPh sb="3" eb="5">
      <t>カンリ</t>
    </rPh>
    <phoneticPr fontId="2"/>
  </si>
  <si>
    <t>災害時
危機管理</t>
    <rPh sb="0" eb="2">
      <t>サイガイ</t>
    </rPh>
    <rPh sb="2" eb="3">
      <t>ジ</t>
    </rPh>
    <rPh sb="4" eb="6">
      <t>キキ</t>
    </rPh>
    <rPh sb="6" eb="8">
      <t>カンリ</t>
    </rPh>
    <phoneticPr fontId="2"/>
  </si>
  <si>
    <r>
      <t>ビタミンB</t>
    </r>
    <r>
      <rPr>
        <vertAlign val="subscript"/>
        <sz val="11"/>
        <rFont val="HGSｺﾞｼｯｸM"/>
        <family val="3"/>
        <charset val="128"/>
      </rPr>
      <t>1</t>
    </r>
    <phoneticPr fontId="2"/>
  </si>
  <si>
    <r>
      <t>ビタミンB</t>
    </r>
    <r>
      <rPr>
        <vertAlign val="subscript"/>
        <sz val="11"/>
        <rFont val="HGSｺﾞｼｯｸM"/>
        <family val="3"/>
        <charset val="128"/>
      </rPr>
      <t>2</t>
    </r>
    <phoneticPr fontId="2"/>
  </si>
  <si>
    <t>その他（　　）</t>
    <rPh sb="2" eb="3">
      <t>タ</t>
    </rPh>
    <phoneticPr fontId="2"/>
  </si>
  <si>
    <t>施設所在地と異なる場合は記入</t>
    <rPh sb="0" eb="2">
      <t>シセツ</t>
    </rPh>
    <rPh sb="2" eb="5">
      <t>ショザイチ</t>
    </rPh>
    <rPh sb="6" eb="7">
      <t>コト</t>
    </rPh>
    <rPh sb="9" eb="11">
      <t>バアイ</t>
    </rPh>
    <rPh sb="12" eb="14">
      <t>キニュウ</t>
    </rPh>
    <phoneticPr fontId="2"/>
  </si>
  <si>
    <t>代表番号</t>
    <rPh sb="0" eb="2">
      <t>ダイヒョウ</t>
    </rPh>
    <rPh sb="2" eb="4">
      <t>バンゴウ</t>
    </rPh>
    <phoneticPr fontId="2"/>
  </si>
  <si>
    <t>※対象日が行事などにより通常食数と大きく異なる場合は前後の日付の食数を書いてください。</t>
    <rPh sb="1" eb="3">
      <t>タイショウ</t>
    </rPh>
    <rPh sb="3" eb="4">
      <t>ビ</t>
    </rPh>
    <rPh sb="5" eb="7">
      <t>ギョウジ</t>
    </rPh>
    <rPh sb="12" eb="14">
      <t>ツウジョウ</t>
    </rPh>
    <rPh sb="14" eb="16">
      <t>ショクスウ</t>
    </rPh>
    <rPh sb="17" eb="18">
      <t>オオ</t>
    </rPh>
    <rPh sb="20" eb="21">
      <t>コト</t>
    </rPh>
    <rPh sb="23" eb="25">
      <t>バアイ</t>
    </rPh>
    <rPh sb="26" eb="28">
      <t>ゼンゴ</t>
    </rPh>
    <rPh sb="29" eb="31">
      <t>ヒヅケ</t>
    </rPh>
    <rPh sb="32" eb="34">
      <t>ショクスウ</t>
    </rPh>
    <rPh sb="35" eb="36">
      <t>カ</t>
    </rPh>
    <phoneticPr fontId="2"/>
  </si>
  <si>
    <t>こども園（幼稚園型以外）</t>
    <rPh sb="3" eb="4">
      <t>エン</t>
    </rPh>
    <rPh sb="5" eb="8">
      <t>ヨウチエン</t>
    </rPh>
    <rPh sb="8" eb="9">
      <t>ガタ</t>
    </rPh>
    <rPh sb="9" eb="11">
      <t>イガイ</t>
    </rPh>
    <phoneticPr fontId="2"/>
  </si>
  <si>
    <t>A</t>
    <phoneticPr fontId="2"/>
  </si>
  <si>
    <t>＜医療機関＞</t>
    <rPh sb="1" eb="3">
      <t>イリョウ</t>
    </rPh>
    <rPh sb="3" eb="5">
      <t>キカン</t>
    </rPh>
    <phoneticPr fontId="2"/>
  </si>
  <si>
    <t>たんぱく質
エネルギー比率</t>
    <rPh sb="4" eb="5">
      <t>シツ</t>
    </rPh>
    <rPh sb="11" eb="13">
      <t>ヒリツ</t>
    </rPh>
    <phoneticPr fontId="2"/>
  </si>
  <si>
    <t>炭水化物
エネルギー比率</t>
    <rPh sb="0" eb="4">
      <t>タンスイカブツ</t>
    </rPh>
    <rPh sb="10" eb="12">
      <t>ヒリツ</t>
    </rPh>
    <phoneticPr fontId="2"/>
  </si>
  <si>
    <t>脂質
エネルギー比率</t>
    <rPh sb="0" eb="2">
      <t>シシツ</t>
    </rPh>
    <rPh sb="8" eb="10">
      <t>ヒリツ</t>
    </rPh>
    <phoneticPr fontId="2"/>
  </si>
  <si>
    <t>一日当たりの平均人数</t>
    <rPh sb="0" eb="2">
      <t>イチニチ</t>
    </rPh>
    <rPh sb="2" eb="3">
      <t>ア</t>
    </rPh>
    <rPh sb="6" eb="8">
      <t>ヘイキン</t>
    </rPh>
    <rPh sb="8" eb="10">
      <t>ニンズウ</t>
    </rPh>
    <phoneticPr fontId="2"/>
  </si>
  <si>
    <t>特別食</t>
    <rPh sb="0" eb="2">
      <t>トクベツ</t>
    </rPh>
    <rPh sb="2" eb="3">
      <t>ショク</t>
    </rPh>
    <phoneticPr fontId="2"/>
  </si>
  <si>
    <t>腎臓食</t>
    <rPh sb="0" eb="2">
      <t>ジンゾウ</t>
    </rPh>
    <rPh sb="2" eb="3">
      <t>ショク</t>
    </rPh>
    <phoneticPr fontId="2"/>
  </si>
  <si>
    <t>肝臓食</t>
    <rPh sb="0" eb="2">
      <t>カンゾウ</t>
    </rPh>
    <rPh sb="2" eb="3">
      <t>ショク</t>
    </rPh>
    <phoneticPr fontId="2"/>
  </si>
  <si>
    <t>糖尿食</t>
    <rPh sb="0" eb="2">
      <t>トウニョウ</t>
    </rPh>
    <rPh sb="2" eb="3">
      <t>ショク</t>
    </rPh>
    <phoneticPr fontId="2"/>
  </si>
  <si>
    <t>胃潰瘍食</t>
    <rPh sb="0" eb="3">
      <t>イカイヨウ</t>
    </rPh>
    <rPh sb="3" eb="4">
      <t>ショク</t>
    </rPh>
    <phoneticPr fontId="2"/>
  </si>
  <si>
    <t>貧血食</t>
    <rPh sb="0" eb="2">
      <t>ヒンケツ</t>
    </rPh>
    <rPh sb="2" eb="3">
      <t>ショク</t>
    </rPh>
    <phoneticPr fontId="2"/>
  </si>
  <si>
    <t>膵臓食</t>
    <rPh sb="0" eb="2">
      <t>スイゾウ</t>
    </rPh>
    <rPh sb="2" eb="3">
      <t>ショク</t>
    </rPh>
    <phoneticPr fontId="2"/>
  </si>
  <si>
    <t>脂質異常症食</t>
    <rPh sb="0" eb="2">
      <t>シシツ</t>
    </rPh>
    <rPh sb="2" eb="4">
      <t>イジョウ</t>
    </rPh>
    <rPh sb="4" eb="5">
      <t>ショウ</t>
    </rPh>
    <rPh sb="5" eb="6">
      <t>ショク</t>
    </rPh>
    <phoneticPr fontId="2"/>
  </si>
  <si>
    <t>痛風食</t>
    <rPh sb="0" eb="2">
      <t>ツウフウ</t>
    </rPh>
    <rPh sb="2" eb="3">
      <t>ショク</t>
    </rPh>
    <phoneticPr fontId="2"/>
  </si>
  <si>
    <t>てんかん食</t>
    <rPh sb="4" eb="5">
      <t>ショク</t>
    </rPh>
    <phoneticPr fontId="2"/>
  </si>
  <si>
    <t>その他（治療乳を含む）</t>
    <rPh sb="2" eb="3">
      <t>タ</t>
    </rPh>
    <rPh sb="4" eb="6">
      <t>チリョウ</t>
    </rPh>
    <rPh sb="6" eb="7">
      <t>ニュウ</t>
    </rPh>
    <rPh sb="8" eb="9">
      <t>フク</t>
    </rPh>
    <phoneticPr fontId="2"/>
  </si>
  <si>
    <t>常食</t>
    <rPh sb="0" eb="2">
      <t>ジョウショク</t>
    </rPh>
    <phoneticPr fontId="2"/>
  </si>
  <si>
    <t>軟食</t>
    <rPh sb="0" eb="1">
      <t>ヤワ</t>
    </rPh>
    <rPh sb="1" eb="2">
      <t>ショク</t>
    </rPh>
    <phoneticPr fontId="2"/>
  </si>
  <si>
    <t>流動食</t>
    <rPh sb="0" eb="3">
      <t>リュウドウショク</t>
    </rPh>
    <phoneticPr fontId="2"/>
  </si>
  <si>
    <t>加算食</t>
    <rPh sb="0" eb="2">
      <t>カサン</t>
    </rPh>
    <rPh sb="2" eb="3">
      <t>ショク</t>
    </rPh>
    <phoneticPr fontId="2"/>
  </si>
  <si>
    <t>非加算食</t>
    <rPh sb="0" eb="1">
      <t>ヒ</t>
    </rPh>
    <rPh sb="1" eb="3">
      <t>カサン</t>
    </rPh>
    <rPh sb="3" eb="4">
      <t>ショク</t>
    </rPh>
    <phoneticPr fontId="2"/>
  </si>
  <si>
    <t>　　食</t>
    <rPh sb="2" eb="3">
      <t>ショク</t>
    </rPh>
    <phoneticPr fontId="2"/>
  </si>
  <si>
    <t>特別食の種類（加算・非加算を問わず、
提供しているものすべて）に〇をつけてください</t>
    <rPh sb="0" eb="2">
      <t>トクベツ</t>
    </rPh>
    <rPh sb="2" eb="3">
      <t>ショク</t>
    </rPh>
    <rPh sb="4" eb="6">
      <t>シュルイ</t>
    </rPh>
    <rPh sb="7" eb="9">
      <t>カサン</t>
    </rPh>
    <rPh sb="10" eb="11">
      <t>ヒ</t>
    </rPh>
    <rPh sb="11" eb="13">
      <t>カサン</t>
    </rPh>
    <rPh sb="14" eb="15">
      <t>ト</t>
    </rPh>
    <rPh sb="19" eb="21">
      <t>テイキョウ</t>
    </rPh>
    <phoneticPr fontId="2"/>
  </si>
  <si>
    <t>疾病別</t>
    <rPh sb="0" eb="2">
      <t>シッペイ</t>
    </rPh>
    <rPh sb="2" eb="3">
      <t>ベツ</t>
    </rPh>
    <phoneticPr fontId="2"/>
  </si>
  <si>
    <t>回数（回）</t>
    <rPh sb="0" eb="2">
      <t>カイスウ</t>
    </rPh>
    <rPh sb="3" eb="4">
      <t>カイ</t>
    </rPh>
    <phoneticPr fontId="2"/>
  </si>
  <si>
    <t>入院（人）</t>
    <rPh sb="0" eb="2">
      <t>ニュウイン</t>
    </rPh>
    <rPh sb="3" eb="4">
      <t>ニン</t>
    </rPh>
    <phoneticPr fontId="2"/>
  </si>
  <si>
    <t>入院時食事療養費</t>
    <rPh sb="0" eb="2">
      <t>ニュウイン</t>
    </rPh>
    <rPh sb="2" eb="3">
      <t>ジ</t>
    </rPh>
    <rPh sb="3" eb="5">
      <t>ショクジ</t>
    </rPh>
    <rPh sb="5" eb="8">
      <t>リョウヨウヒ</t>
    </rPh>
    <phoneticPr fontId="2"/>
  </si>
  <si>
    <t>栄養管理計画書</t>
    <rPh sb="0" eb="2">
      <t>エイヨウ</t>
    </rPh>
    <rPh sb="2" eb="4">
      <t>カンリ</t>
    </rPh>
    <rPh sb="4" eb="6">
      <t>ケイカク</t>
    </rPh>
    <rPh sb="6" eb="7">
      <t>ショ</t>
    </rPh>
    <phoneticPr fontId="2"/>
  </si>
  <si>
    <t>回数（人）</t>
    <rPh sb="0" eb="2">
      <t>カイスウ</t>
    </rPh>
    <rPh sb="3" eb="4">
      <t>ニン</t>
    </rPh>
    <phoneticPr fontId="2"/>
  </si>
  <si>
    <t>外来（人）</t>
    <rPh sb="0" eb="2">
      <t>ガイライ</t>
    </rPh>
    <rPh sb="3" eb="4">
      <t>ニン</t>
    </rPh>
    <phoneticPr fontId="2"/>
  </si>
  <si>
    <t>B</t>
    <phoneticPr fontId="2"/>
  </si>
  <si>
    <t>＜介護老人保健施設・介護医療院・老人福祉施設・社会福祉施設＞</t>
    <rPh sb="1" eb="3">
      <t>カイゴ</t>
    </rPh>
    <rPh sb="3" eb="5">
      <t>ロウジン</t>
    </rPh>
    <rPh sb="5" eb="7">
      <t>ホケン</t>
    </rPh>
    <rPh sb="7" eb="9">
      <t>シセツ</t>
    </rPh>
    <rPh sb="10" eb="12">
      <t>カイゴ</t>
    </rPh>
    <rPh sb="12" eb="14">
      <t>イリョウ</t>
    </rPh>
    <rPh sb="14" eb="15">
      <t>イン</t>
    </rPh>
    <rPh sb="16" eb="18">
      <t>ロウジン</t>
    </rPh>
    <rPh sb="18" eb="20">
      <t>フクシ</t>
    </rPh>
    <rPh sb="20" eb="22">
      <t>シセツ</t>
    </rPh>
    <rPh sb="23" eb="25">
      <t>シャカイ</t>
    </rPh>
    <rPh sb="25" eb="27">
      <t>フクシ</t>
    </rPh>
    <rPh sb="27" eb="29">
      <t>シセツ</t>
    </rPh>
    <phoneticPr fontId="2"/>
  </si>
  <si>
    <t>ショートステイ</t>
    <phoneticPr fontId="2"/>
  </si>
  <si>
    <t>デイサービス</t>
    <phoneticPr fontId="2"/>
  </si>
  <si>
    <t>配食サービス</t>
    <rPh sb="0" eb="2">
      <t>ハイショク</t>
    </rPh>
    <phoneticPr fontId="2"/>
  </si>
  <si>
    <t>その他職員等</t>
    <rPh sb="2" eb="3">
      <t>タ</t>
    </rPh>
    <rPh sb="3" eb="5">
      <t>ショクイン</t>
    </rPh>
    <rPh sb="5" eb="6">
      <t>ナド</t>
    </rPh>
    <phoneticPr fontId="2"/>
  </si>
  <si>
    <t>利用者数</t>
    <rPh sb="0" eb="3">
      <t>リヨウシャ</t>
    </rPh>
    <rPh sb="3" eb="4">
      <t>スウ</t>
    </rPh>
    <phoneticPr fontId="2"/>
  </si>
  <si>
    <t>＜保育所・幼稚園・こども園・その他児童福祉施設等＞</t>
    <rPh sb="1" eb="3">
      <t>ホイク</t>
    </rPh>
    <rPh sb="3" eb="4">
      <t>ショ</t>
    </rPh>
    <rPh sb="5" eb="8">
      <t>ヨウチエン</t>
    </rPh>
    <rPh sb="12" eb="13">
      <t>エン</t>
    </rPh>
    <rPh sb="16" eb="17">
      <t>タ</t>
    </rPh>
    <rPh sb="17" eb="19">
      <t>ジドウ</t>
    </rPh>
    <rPh sb="19" eb="21">
      <t>フクシ</t>
    </rPh>
    <rPh sb="21" eb="23">
      <t>シセツ</t>
    </rPh>
    <rPh sb="23" eb="24">
      <t>トウ</t>
    </rPh>
    <phoneticPr fontId="2"/>
  </si>
  <si>
    <t>やせ</t>
    <phoneticPr fontId="2"/>
  </si>
  <si>
    <t>ふとりぎみ</t>
    <phoneticPr fontId="2"/>
  </si>
  <si>
    <t>やや
ふとりすぎ</t>
    <phoneticPr fontId="2"/>
  </si>
  <si>
    <t>ふとりすぎ</t>
    <phoneticPr fontId="2"/>
  </si>
  <si>
    <t>人数（人）</t>
    <rPh sb="0" eb="2">
      <t>ニンズウ</t>
    </rPh>
    <rPh sb="3" eb="4">
      <t>ニン</t>
    </rPh>
    <phoneticPr fontId="2"/>
  </si>
  <si>
    <t>割合（％）</t>
    <rPh sb="0" eb="2">
      <t>ワリアイ</t>
    </rPh>
    <phoneticPr fontId="2"/>
  </si>
  <si>
    <t>A+B</t>
    <phoneticPr fontId="2"/>
  </si>
  <si>
    <t>D</t>
    <phoneticPr fontId="2"/>
  </si>
  <si>
    <t>E</t>
    <phoneticPr fontId="2"/>
  </si>
  <si>
    <t>やせ・肥満
割合</t>
    <rPh sb="3" eb="5">
      <t>ヒマン</t>
    </rPh>
    <rPh sb="6" eb="8">
      <t>ワリアイ</t>
    </rPh>
    <phoneticPr fontId="2"/>
  </si>
  <si>
    <t>有　</t>
    <rPh sb="0" eb="1">
      <t>アリ</t>
    </rPh>
    <phoneticPr fontId="2"/>
  </si>
  <si>
    <t>量の調節</t>
  </si>
  <si>
    <t>捕食（おやつ等）の提供</t>
    <rPh sb="0" eb="2">
      <t>ホショク</t>
    </rPh>
    <rPh sb="6" eb="7">
      <t>トウ</t>
    </rPh>
    <rPh sb="9" eb="11">
      <t>テイキョウ</t>
    </rPh>
    <phoneticPr fontId="2"/>
  </si>
  <si>
    <t>食堂またはランチルーム</t>
    <rPh sb="0" eb="2">
      <t>ショクドウ</t>
    </rPh>
    <phoneticPr fontId="2"/>
  </si>
  <si>
    <t>離乳食</t>
    <rPh sb="0" eb="3">
      <t>リニュウショク</t>
    </rPh>
    <phoneticPr fontId="2"/>
  </si>
  <si>
    <t>穀類</t>
    <rPh sb="0" eb="2">
      <t>コクルイ</t>
    </rPh>
    <phoneticPr fontId="2"/>
  </si>
  <si>
    <t>いも・でんぷん類</t>
    <rPh sb="7" eb="8">
      <t>ルイ</t>
    </rPh>
    <phoneticPr fontId="2"/>
  </si>
  <si>
    <t>砂糖・甘味料</t>
    <rPh sb="0" eb="2">
      <t>サトウ</t>
    </rPh>
    <rPh sb="3" eb="6">
      <t>カンミリョウ</t>
    </rPh>
    <phoneticPr fontId="2"/>
  </si>
  <si>
    <t>豆類</t>
    <rPh sb="0" eb="2">
      <t>マメルイ</t>
    </rPh>
    <phoneticPr fontId="2"/>
  </si>
  <si>
    <t>種実類</t>
    <rPh sb="0" eb="2">
      <t>シュジツ</t>
    </rPh>
    <rPh sb="2" eb="3">
      <t>ルイ</t>
    </rPh>
    <phoneticPr fontId="2"/>
  </si>
  <si>
    <t>緑黄色野菜</t>
    <rPh sb="0" eb="3">
      <t>リョクオウショク</t>
    </rPh>
    <rPh sb="3" eb="5">
      <t>ヤサイ</t>
    </rPh>
    <phoneticPr fontId="2"/>
  </si>
  <si>
    <t>淡色野菜・茸類</t>
    <rPh sb="0" eb="2">
      <t>タンショク</t>
    </rPh>
    <rPh sb="2" eb="4">
      <t>ヤサイ</t>
    </rPh>
    <rPh sb="5" eb="6">
      <t>タケ</t>
    </rPh>
    <rPh sb="6" eb="7">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</si>
  <si>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</si>
  <si>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</si>
  <si>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</si>
  <si>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</si>
  <si>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</si>
  <si>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</si>
  <si>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油脂類</t>
    <rPh sb="0" eb="2">
      <t>ユシ</t>
    </rPh>
    <rPh sb="2" eb="3">
      <t>ルイ</t>
    </rPh>
    <phoneticPr fontId="2"/>
  </si>
  <si>
    <t>菓子類</t>
    <rPh sb="0" eb="3">
      <t>カシルイ</t>
    </rPh>
    <phoneticPr fontId="2"/>
  </si>
  <si>
    <t>嗜好飲料類</t>
    <rPh sb="0" eb="2">
      <t>シコウ</t>
    </rPh>
    <rPh sb="2" eb="4">
      <t>インリョウ</t>
    </rPh>
    <rPh sb="4" eb="5">
      <t>ルイ</t>
    </rPh>
    <phoneticPr fontId="2"/>
  </si>
  <si>
    <t>調味料・香辛料類</t>
    <rPh sb="0" eb="3">
      <t>チョウミリョウ</t>
    </rPh>
    <rPh sb="4" eb="7">
      <t>コウシンリョウ</t>
    </rPh>
    <rPh sb="7" eb="8">
      <t>ルイ</t>
    </rPh>
    <phoneticPr fontId="2"/>
  </si>
  <si>
    <t>１人１日当たり（ｇ）</t>
    <rPh sb="1" eb="2">
      <t>ニン</t>
    </rPh>
    <rPh sb="3" eb="4">
      <t>ニチ</t>
    </rPh>
    <rPh sb="4" eb="5">
      <t>ア</t>
    </rPh>
    <phoneticPr fontId="2"/>
  </si>
  <si>
    <t>給与目標量</t>
    <rPh sb="0" eb="2">
      <t>キュウヨ</t>
    </rPh>
    <rPh sb="2" eb="4">
      <t>モクヒョウ</t>
    </rPh>
    <rPh sb="4" eb="5">
      <t>リョウ</t>
    </rPh>
    <phoneticPr fontId="2"/>
  </si>
  <si>
    <t>給与量</t>
    <rPh sb="0" eb="2">
      <t>キュウヨ</t>
    </rPh>
    <rPh sb="2" eb="3">
      <t>リョウ</t>
    </rPh>
    <phoneticPr fontId="2"/>
  </si>
  <si>
    <t>３歳未満児</t>
    <rPh sb="1" eb="4">
      <t>サイミマン</t>
    </rPh>
    <rPh sb="4" eb="5">
      <t>ジ</t>
    </rPh>
    <phoneticPr fontId="2"/>
  </si>
  <si>
    <t>３歳以上児</t>
    <rPh sb="1" eb="4">
      <t>サイイジョウ</t>
    </rPh>
    <rPh sb="4" eb="5">
      <t>ジ</t>
    </rPh>
    <phoneticPr fontId="2"/>
  </si>
  <si>
    <t>食品群</t>
    <rPh sb="0" eb="3">
      <t>ショクヒングン</t>
    </rPh>
    <phoneticPr fontId="2"/>
  </si>
  <si>
    <t>＜事業所・寮＞</t>
    <rPh sb="1" eb="4">
      <t>ジギョウショ</t>
    </rPh>
    <rPh sb="5" eb="6">
      <t>リョウ</t>
    </rPh>
    <phoneticPr fontId="2"/>
  </si>
  <si>
    <t>選択肢あり</t>
    <rPh sb="0" eb="3">
      <t>センタクシ</t>
    </rPh>
    <phoneticPr fontId="2"/>
  </si>
  <si>
    <t>選択肢なし</t>
    <rPh sb="0" eb="3">
      <t>センタクシ</t>
    </rPh>
    <phoneticPr fontId="2"/>
  </si>
  <si>
    <t>丼もの等</t>
    <rPh sb="0" eb="1">
      <t>ドン</t>
    </rPh>
    <rPh sb="3" eb="4">
      <t>トウ</t>
    </rPh>
    <phoneticPr fontId="2"/>
  </si>
  <si>
    <t>ヘルシーメニュー提供</t>
    <rPh sb="8" eb="10">
      <t>テイキョウ</t>
    </rPh>
    <phoneticPr fontId="2"/>
  </si>
  <si>
    <t>役職</t>
    <rPh sb="0" eb="2">
      <t>ヤクショク</t>
    </rPh>
    <phoneticPr fontId="2"/>
  </si>
  <si>
    <t>FAX番号</t>
    <rPh sb="3" eb="5">
      <t>バンゴウ</t>
    </rPh>
    <phoneticPr fontId="2"/>
  </si>
  <si>
    <t>記録</t>
    <rPh sb="0" eb="2">
      <t>キロク</t>
    </rPh>
    <phoneticPr fontId="2"/>
  </si>
  <si>
    <t>目的</t>
    <rPh sb="0" eb="2">
      <t>モクテキ</t>
    </rPh>
    <phoneticPr fontId="2"/>
  </si>
  <si>
    <t>毎回</t>
    <rPh sb="0" eb="2">
      <t>マイカイ</t>
    </rPh>
    <phoneticPr fontId="2"/>
  </si>
  <si>
    <t>)</t>
    <phoneticPr fontId="2"/>
  </si>
  <si>
    <t>→</t>
    <phoneticPr fontId="2"/>
  </si>
  <si>
    <t>無</t>
    <rPh sb="0" eb="1">
      <t>ナシ</t>
    </rPh>
    <phoneticPr fontId="2"/>
  </si>
  <si>
    <t>給与栄養量
（実際）</t>
    <rPh sb="0" eb="2">
      <t>キュウヨ</t>
    </rPh>
    <rPh sb="2" eb="4">
      <t>エイヨウ</t>
    </rPh>
    <rPh sb="4" eb="5">
      <t>リョウ</t>
    </rPh>
    <rPh sb="7" eb="9">
      <t>ジッサイ</t>
    </rPh>
    <phoneticPr fontId="2"/>
  </si>
  <si>
    <t>倉敷市</t>
    <rPh sb="0" eb="3">
      <t>クラシキシ</t>
    </rPh>
    <phoneticPr fontId="2"/>
  </si>
  <si>
    <t>〒</t>
    <phoneticPr fontId="2"/>
  </si>
  <si>
    <t>ファイル
基準表No</t>
    <rPh sb="5" eb="7">
      <t>キジュン</t>
    </rPh>
    <rPh sb="7" eb="8">
      <t>ヒョウ</t>
    </rPh>
    <phoneticPr fontId="2"/>
  </si>
  <si>
    <t>提出書類
判別区分</t>
    <rPh sb="0" eb="2">
      <t>テイシュツ</t>
    </rPh>
    <rPh sb="2" eb="4">
      <t>ショルイ</t>
    </rPh>
    <rPh sb="5" eb="7">
      <t>ハンベツ</t>
    </rPh>
    <rPh sb="7" eb="9">
      <t>クブン</t>
    </rPh>
    <phoneticPr fontId="2"/>
  </si>
  <si>
    <t>以下のとおり報告します。</t>
    <rPh sb="0" eb="2">
      <t>イカ</t>
    </rPh>
    <rPh sb="6" eb="8">
      <t>ホウコク</t>
    </rPh>
    <phoneticPr fontId="2"/>
  </si>
  <si>
    <t>　倉敷市健康増進法施行細則第7条に基づき、</t>
    <rPh sb="1" eb="4">
      <t>クラシキシ</t>
    </rPh>
    <rPh sb="4" eb="6">
      <t>ケンコウ</t>
    </rPh>
    <rPh sb="6" eb="8">
      <t>ゾウシン</t>
    </rPh>
    <rPh sb="8" eb="9">
      <t>ホウ</t>
    </rPh>
    <rPh sb="9" eb="11">
      <t>セコウ</t>
    </rPh>
    <rPh sb="11" eb="13">
      <t>サイソク</t>
    </rPh>
    <rPh sb="13" eb="14">
      <t>ダイ</t>
    </rPh>
    <rPh sb="15" eb="16">
      <t>ジョウ</t>
    </rPh>
    <rPh sb="17" eb="18">
      <t>モト</t>
    </rPh>
    <phoneticPr fontId="2"/>
  </si>
  <si>
    <t>報告書作成者</t>
    <rPh sb="0" eb="2">
      <t>ホウコク</t>
    </rPh>
    <rPh sb="2" eb="3">
      <t>ショ</t>
    </rPh>
    <rPh sb="3" eb="5">
      <t>サクセイ</t>
    </rPh>
    <rPh sb="5" eb="6">
      <t>シャ</t>
    </rPh>
    <phoneticPr fontId="2"/>
  </si>
  <si>
    <t>利用者把握</t>
    <rPh sb="0" eb="3">
      <t>リヨウシャ</t>
    </rPh>
    <rPh sb="3" eb="5">
      <t>ハアク</t>
    </rPh>
    <phoneticPr fontId="2"/>
  </si>
  <si>
    <t>摂取量調査</t>
    <rPh sb="0" eb="2">
      <t>セッシュ</t>
    </rPh>
    <rPh sb="2" eb="3">
      <t>リョウ</t>
    </rPh>
    <rPh sb="3" eb="5">
      <t>チョウサ</t>
    </rPh>
    <phoneticPr fontId="2"/>
  </si>
  <si>
    <t>嗜好調査</t>
    <rPh sb="0" eb="2">
      <t>シコウ</t>
    </rPh>
    <rPh sb="2" eb="4">
      <t>チョウサ</t>
    </rPh>
    <phoneticPr fontId="2"/>
  </si>
  <si>
    <t>利用者への情報提供</t>
    <rPh sb="0" eb="3">
      <t>リヨウシャ</t>
    </rPh>
    <rPh sb="5" eb="7">
      <t>ジョウホウ</t>
    </rPh>
    <rPh sb="7" eb="9">
      <t>テイキョウ</t>
    </rPh>
    <phoneticPr fontId="2"/>
  </si>
  <si>
    <t>衛生管理</t>
    <rPh sb="0" eb="2">
      <t>エイセイ</t>
    </rPh>
    <rPh sb="2" eb="4">
      <t>カンリ</t>
    </rPh>
    <phoneticPr fontId="2"/>
  </si>
  <si>
    <t>災害マニュアル</t>
    <rPh sb="0" eb="2">
      <t>サイガイ</t>
    </rPh>
    <phoneticPr fontId="2"/>
  </si>
  <si>
    <t>備蓄の有無</t>
    <rPh sb="0" eb="2">
      <t>ビチク</t>
    </rPh>
    <rPh sb="3" eb="5">
      <t>ウム</t>
    </rPh>
    <phoneticPr fontId="2"/>
  </si>
  <si>
    <t>食中毒体制</t>
    <rPh sb="0" eb="3">
      <t>ショクチュウドク</t>
    </rPh>
    <rPh sb="3" eb="5">
      <t>タイセイ</t>
    </rPh>
    <phoneticPr fontId="2"/>
  </si>
  <si>
    <t>補助食品の利用</t>
    <phoneticPr fontId="2"/>
  </si>
  <si>
    <t>目標量と
給与量
（実際）の比較</t>
    <rPh sb="0" eb="2">
      <t>モクヒョウ</t>
    </rPh>
    <rPh sb="2" eb="3">
      <t>リョウ</t>
    </rPh>
    <rPh sb="5" eb="7">
      <t>キュウヨ</t>
    </rPh>
    <rPh sb="7" eb="8">
      <t>リョウ</t>
    </rPh>
    <rPh sb="10" eb="12">
      <t>ジッサイ</t>
    </rPh>
    <rPh sb="14" eb="16">
      <t>ヒカク</t>
    </rPh>
    <phoneticPr fontId="2"/>
  </si>
  <si>
    <r>
      <t xml:space="preserve">有：委託先名入力
</t>
    </r>
    <r>
      <rPr>
        <sz val="10"/>
        <color indexed="8"/>
        <rFont val="ＭＳ Ｐゴシック"/>
        <family val="3"/>
        <charset val="128"/>
      </rPr>
      <t>無：入力不必要</t>
    </r>
    <rPh sb="0" eb="1">
      <t>アリ</t>
    </rPh>
    <rPh sb="2" eb="5">
      <t>イタクサキ</t>
    </rPh>
    <rPh sb="5" eb="6">
      <t>メイ</t>
    </rPh>
    <rPh sb="6" eb="8">
      <t>ニュウリョク</t>
    </rPh>
    <phoneticPr fontId="2"/>
  </si>
  <si>
    <t>値をコピーして貼り付け</t>
    <rPh sb="0" eb="1">
      <t>アタイ</t>
    </rPh>
    <rPh sb="7" eb="8">
      <t>ハ</t>
    </rPh>
    <rPh sb="9" eb="10">
      <t>ツ</t>
    </rPh>
    <phoneticPr fontId="2"/>
  </si>
  <si>
    <t>自動計算</t>
    <rPh sb="0" eb="2">
      <t>ジドウ</t>
    </rPh>
    <rPh sb="2" eb="4">
      <t>ケイサン</t>
    </rPh>
    <phoneticPr fontId="2"/>
  </si>
  <si>
    <r>
      <t>給食施設の実態把握　　　　　</t>
    </r>
    <r>
      <rPr>
        <b/>
        <sz val="10"/>
        <color theme="1"/>
        <rFont val="游ゴシック"/>
        <family val="3"/>
        <charset val="128"/>
        <scheme val="minor"/>
      </rPr>
      <t>あり：○（詳細は入力不要。報告書確認）　無：入力不要</t>
    </r>
    <r>
      <rPr>
        <sz val="10"/>
        <color theme="1"/>
        <rFont val="游ゴシック"/>
        <family val="3"/>
        <charset val="128"/>
        <scheme val="minor"/>
      </rPr>
      <t xml:space="preserve"> </t>
    </r>
    <rPh sb="0" eb="2">
      <t>キュウショク</t>
    </rPh>
    <rPh sb="2" eb="4">
      <t>シセツ</t>
    </rPh>
    <rPh sb="5" eb="7">
      <t>ジッタイ</t>
    </rPh>
    <rPh sb="7" eb="9">
      <t>ハアク</t>
    </rPh>
    <rPh sb="19" eb="21">
      <t>ショウサイ</t>
    </rPh>
    <rPh sb="22" eb="24">
      <t>ニュウリョク</t>
    </rPh>
    <rPh sb="24" eb="26">
      <t>フヨウ</t>
    </rPh>
    <rPh sb="27" eb="30">
      <t>ホウコクショ</t>
    </rPh>
    <rPh sb="30" eb="32">
      <t>カクニン</t>
    </rPh>
    <phoneticPr fontId="2"/>
  </si>
  <si>
    <t>付表B</t>
    <rPh sb="0" eb="2">
      <t>フヒョウ</t>
    </rPh>
    <phoneticPr fontId="2"/>
  </si>
  <si>
    <t>付表A</t>
    <rPh sb="0" eb="2">
      <t>フヒョウ</t>
    </rPh>
    <phoneticPr fontId="2"/>
  </si>
  <si>
    <t>付表C</t>
    <rPh sb="0" eb="2">
      <t>フヒョウ</t>
    </rPh>
    <phoneticPr fontId="2"/>
  </si>
  <si>
    <t>付表D</t>
    <rPh sb="0" eb="2">
      <t>フヒョウ</t>
    </rPh>
    <phoneticPr fontId="2"/>
  </si>
  <si>
    <t>食塩相当量
3歳未満</t>
    <rPh sb="0" eb="2">
      <t>ショクエン</t>
    </rPh>
    <rPh sb="2" eb="4">
      <t>ソウトウ</t>
    </rPh>
    <rPh sb="4" eb="5">
      <t>リョウ</t>
    </rPh>
    <rPh sb="7" eb="10">
      <t>サイミマン</t>
    </rPh>
    <phoneticPr fontId="2"/>
  </si>
  <si>
    <t>※の項目は変更が生じたら、別途「変更届」の提出が必要です。様式はHPから入手できます。</t>
    <rPh sb="2" eb="4">
      <t>コウモク</t>
    </rPh>
    <rPh sb="5" eb="7">
      <t>ヘンコウ</t>
    </rPh>
    <rPh sb="8" eb="9">
      <t>ショウ</t>
    </rPh>
    <rPh sb="13" eb="15">
      <t>ベット</t>
    </rPh>
    <rPh sb="16" eb="18">
      <t>ヘンコウ</t>
    </rPh>
    <rPh sb="18" eb="19">
      <t>トドケ</t>
    </rPh>
    <rPh sb="21" eb="23">
      <t>テイシュツ</t>
    </rPh>
    <rPh sb="24" eb="26">
      <t>ヒツヨウ</t>
    </rPh>
    <rPh sb="29" eb="31">
      <t>ヨウシキ</t>
    </rPh>
    <rPh sb="36" eb="38">
      <t>ニュウシュ</t>
    </rPh>
    <phoneticPr fontId="2"/>
  </si>
  <si>
    <t>淡色野菜
3歳未満児</t>
    <rPh sb="0" eb="2">
      <t>タンショク</t>
    </rPh>
    <rPh sb="2" eb="4">
      <t>ヤサイ</t>
    </rPh>
    <rPh sb="6" eb="7">
      <t>サイ</t>
    </rPh>
    <rPh sb="7" eb="9">
      <t>ミマン</t>
    </rPh>
    <rPh sb="9" eb="10">
      <t>ジ</t>
    </rPh>
    <phoneticPr fontId="2"/>
  </si>
  <si>
    <t>淡色野菜
事業所</t>
    <rPh sb="0" eb="2">
      <t>タンショク</t>
    </rPh>
    <rPh sb="2" eb="4">
      <t>ヤサイ</t>
    </rPh>
    <rPh sb="5" eb="8">
      <t>ジギョウショ</t>
    </rPh>
    <phoneticPr fontId="2"/>
  </si>
  <si>
    <t>緑黄色野菜
3歳未満児</t>
    <rPh sb="0" eb="3">
      <t>リョクオウショク</t>
    </rPh>
    <rPh sb="3" eb="5">
      <t>ヤサイ</t>
    </rPh>
    <phoneticPr fontId="2"/>
  </si>
  <si>
    <t>緑黄色野菜
事業所</t>
    <rPh sb="0" eb="3">
      <t>リョクオウショク</t>
    </rPh>
    <rPh sb="3" eb="5">
      <t>ヤサイ</t>
    </rPh>
    <rPh sb="6" eb="9">
      <t>ジギョウショ</t>
    </rPh>
    <phoneticPr fontId="2"/>
  </si>
  <si>
    <t>野菜合計
事業所</t>
    <rPh sb="0" eb="2">
      <t>ヤサイ</t>
    </rPh>
    <rPh sb="2" eb="4">
      <t>ゴウケイ</t>
    </rPh>
    <rPh sb="5" eb="8">
      <t>ジギョウショ</t>
    </rPh>
    <phoneticPr fontId="2"/>
  </si>
  <si>
    <t>野菜合計
3歳未満児</t>
    <rPh sb="0" eb="2">
      <t>ヤサイ</t>
    </rPh>
    <rPh sb="2" eb="4">
      <t>ゴウケイ</t>
    </rPh>
    <rPh sb="6" eb="7">
      <t>サイ</t>
    </rPh>
    <rPh sb="7" eb="9">
      <t>ミマン</t>
    </rPh>
    <rPh sb="9" eb="10">
      <t>ジ</t>
    </rPh>
    <phoneticPr fontId="2"/>
  </si>
  <si>
    <t>緑黄色野菜
3歳－5歳児</t>
    <rPh sb="0" eb="3">
      <t>リョクオウショク</t>
    </rPh>
    <rPh sb="3" eb="5">
      <t>ヤサイ</t>
    </rPh>
    <phoneticPr fontId="2"/>
  </si>
  <si>
    <t>淡色野菜
3歳－5歳児</t>
    <rPh sb="0" eb="2">
      <t>タンショク</t>
    </rPh>
    <rPh sb="2" eb="4">
      <t>ヤサイ</t>
    </rPh>
    <rPh sb="6" eb="7">
      <t>サイ</t>
    </rPh>
    <rPh sb="9" eb="11">
      <t>サイジ</t>
    </rPh>
    <phoneticPr fontId="2"/>
  </si>
  <si>
    <t>野菜合計
3歳－5歳児</t>
    <rPh sb="0" eb="2">
      <t>ヤサイ</t>
    </rPh>
    <rPh sb="2" eb="4">
      <t>ゴウケイ</t>
    </rPh>
    <rPh sb="6" eb="7">
      <t>サイ</t>
    </rPh>
    <rPh sb="9" eb="11">
      <t>サイジ</t>
    </rPh>
    <phoneticPr fontId="2"/>
  </si>
  <si>
    <t>食塩相当量
3歳以上～成人</t>
    <rPh sb="0" eb="2">
      <t>ショクエン</t>
    </rPh>
    <rPh sb="2" eb="4">
      <t>ソウトウ</t>
    </rPh>
    <rPh sb="4" eb="5">
      <t>リョウ</t>
    </rPh>
    <rPh sb="7" eb="10">
      <t>サイイジョウ</t>
    </rPh>
    <rPh sb="11" eb="13">
      <t>セイジン</t>
    </rPh>
    <phoneticPr fontId="2"/>
  </si>
  <si>
    <t>摂取量（野菜）　※特定のみ把握</t>
    <rPh sb="0" eb="2">
      <t>セッシュ</t>
    </rPh>
    <rPh sb="2" eb="3">
      <t>リョウ</t>
    </rPh>
    <rPh sb="4" eb="6">
      <t>ヤサイ</t>
    </rPh>
    <rPh sb="9" eb="11">
      <t>トクテイ</t>
    </rPh>
    <rPh sb="13" eb="15">
      <t>ハアク</t>
    </rPh>
    <phoneticPr fontId="2"/>
  </si>
  <si>
    <t>摂取量（塩）　※特定のみ把握</t>
    <rPh sb="0" eb="2">
      <t>セッシュ</t>
    </rPh>
    <rPh sb="2" eb="3">
      <t>リョウ</t>
    </rPh>
    <rPh sb="4" eb="5">
      <t>シオ</t>
    </rPh>
    <rPh sb="8" eb="10">
      <t>トクテイ</t>
    </rPh>
    <rPh sb="12" eb="14">
      <t>ハアク</t>
    </rPh>
    <phoneticPr fontId="2"/>
  </si>
  <si>
    <t>施設区分番号</t>
    <rPh sb="0" eb="2">
      <t>シセツ</t>
    </rPh>
    <rPh sb="2" eb="4">
      <t>クブン</t>
    </rPh>
    <rPh sb="4" eb="6">
      <t>バンゴウ</t>
    </rPh>
    <phoneticPr fontId="2"/>
  </si>
  <si>
    <t>提出された書類と相違がないか確認。変更があれば、入力する</t>
    <rPh sb="0" eb="2">
      <t>テイシュツ</t>
    </rPh>
    <rPh sb="5" eb="7">
      <t>ショルイ</t>
    </rPh>
    <rPh sb="8" eb="10">
      <t>ソウイ</t>
    </rPh>
    <rPh sb="14" eb="16">
      <t>カクニン</t>
    </rPh>
    <rPh sb="17" eb="19">
      <t>ヘンコウ</t>
    </rPh>
    <rPh sb="24" eb="26">
      <t>ニュウリョク</t>
    </rPh>
    <phoneticPr fontId="2"/>
  </si>
  <si>
    <t>コピーして値を貼り付け</t>
    <rPh sb="5" eb="6">
      <t>アタイ</t>
    </rPh>
    <rPh sb="7" eb="8">
      <t>ハ</t>
    </rPh>
    <rPh sb="9" eb="10">
      <t>ツ</t>
    </rPh>
    <phoneticPr fontId="2"/>
  </si>
  <si>
    <t>コピーして値を貼り付け</t>
    <rPh sb="5" eb="6">
      <t>アタイ</t>
    </rPh>
    <rPh sb="7" eb="8">
      <t>ハ</t>
    </rPh>
    <rPh sb="9" eb="10">
      <t>ツ</t>
    </rPh>
    <phoneticPr fontId="2"/>
  </si>
  <si>
    <t>3/1朝利用者</t>
    <rPh sb="3" eb="4">
      <t>アサ</t>
    </rPh>
    <rPh sb="4" eb="7">
      <t>リヨウシャ</t>
    </rPh>
    <phoneticPr fontId="2"/>
  </si>
  <si>
    <t>3/1朝職員</t>
    <rPh sb="3" eb="4">
      <t>アサ</t>
    </rPh>
    <rPh sb="4" eb="6">
      <t>ショクイン</t>
    </rPh>
    <phoneticPr fontId="2"/>
  </si>
  <si>
    <t>3/1朝合計</t>
    <rPh sb="3" eb="4">
      <t>アサ</t>
    </rPh>
    <rPh sb="4" eb="6">
      <t>ゴウケイ</t>
    </rPh>
    <phoneticPr fontId="2"/>
  </si>
  <si>
    <t>3/1昼利用者</t>
    <rPh sb="3" eb="4">
      <t>ヒル</t>
    </rPh>
    <rPh sb="4" eb="7">
      <t>リヨウシャ</t>
    </rPh>
    <phoneticPr fontId="2"/>
  </si>
  <si>
    <t>3/1昼職員</t>
    <rPh sb="3" eb="4">
      <t>ヒル</t>
    </rPh>
    <rPh sb="4" eb="6">
      <t>ショクイン</t>
    </rPh>
    <phoneticPr fontId="2"/>
  </si>
  <si>
    <t>3/1昼合計</t>
    <rPh sb="3" eb="4">
      <t>ヒル</t>
    </rPh>
    <rPh sb="4" eb="6">
      <t>ゴウケイ</t>
    </rPh>
    <phoneticPr fontId="2"/>
  </si>
  <si>
    <t>3/1夕利用者</t>
    <rPh sb="3" eb="4">
      <t>ユウ</t>
    </rPh>
    <rPh sb="4" eb="7">
      <t>リヨウシャ</t>
    </rPh>
    <phoneticPr fontId="2"/>
  </si>
  <si>
    <t>3/1夕職員</t>
    <rPh sb="3" eb="4">
      <t>ユウ</t>
    </rPh>
    <rPh sb="4" eb="6">
      <t>ショクイン</t>
    </rPh>
    <phoneticPr fontId="2"/>
  </si>
  <si>
    <t>3/1夕合計</t>
    <rPh sb="3" eb="4">
      <t>ユウ</t>
    </rPh>
    <rPh sb="4" eb="6">
      <t>ゴウケイ</t>
    </rPh>
    <phoneticPr fontId="2"/>
  </si>
  <si>
    <t>3/1その他利用者</t>
    <rPh sb="5" eb="6">
      <t>タ</t>
    </rPh>
    <rPh sb="6" eb="9">
      <t>リヨウシャ</t>
    </rPh>
    <phoneticPr fontId="2"/>
  </si>
  <si>
    <t>3/1その他職員</t>
    <rPh sb="5" eb="6">
      <t>タ</t>
    </rPh>
    <rPh sb="6" eb="8">
      <t>ショクイン</t>
    </rPh>
    <phoneticPr fontId="2"/>
  </si>
  <si>
    <t>3/1その他合計</t>
    <rPh sb="5" eb="6">
      <t>タ</t>
    </rPh>
    <rPh sb="6" eb="8">
      <t>ゴウケイ</t>
    </rPh>
    <phoneticPr fontId="2"/>
  </si>
  <si>
    <t>3/1利用者合計</t>
    <rPh sb="3" eb="6">
      <t>リヨウシャ</t>
    </rPh>
    <rPh sb="6" eb="8">
      <t>ゴウケイ</t>
    </rPh>
    <phoneticPr fontId="2"/>
  </si>
  <si>
    <t>3/1職員合計</t>
    <rPh sb="3" eb="5">
      <t>ショクイン</t>
    </rPh>
    <rPh sb="5" eb="7">
      <t>ゴウケイ</t>
    </rPh>
    <phoneticPr fontId="2"/>
  </si>
  <si>
    <t>3/1総合計</t>
    <rPh sb="3" eb="4">
      <t>ソウ</t>
    </rPh>
    <rPh sb="4" eb="6">
      <t>ゴウケイ</t>
    </rPh>
    <phoneticPr fontId="2"/>
  </si>
  <si>
    <t>やせ(%)</t>
    <phoneticPr fontId="2"/>
  </si>
  <si>
    <t>ふつう(%)</t>
    <phoneticPr fontId="2"/>
  </si>
  <si>
    <t>ひまん(%)</t>
    <phoneticPr fontId="2"/>
  </si>
  <si>
    <t>メールアドレス</t>
    <phoneticPr fontId="2"/>
  </si>
  <si>
    <t>メールアドレス</t>
    <phoneticPr fontId="2"/>
  </si>
  <si>
    <t>ハイフン</t>
    <phoneticPr fontId="2"/>
  </si>
  <si>
    <t>マニュアル、チェック表で確認している（施設で作成したもの）</t>
    <rPh sb="10" eb="11">
      <t>ヒョウ</t>
    </rPh>
    <rPh sb="12" eb="14">
      <t>カクニン</t>
    </rPh>
    <rPh sb="19" eb="21">
      <t>シセツ</t>
    </rPh>
    <rPh sb="22" eb="24">
      <t>サクセイ</t>
    </rPh>
    <phoneticPr fontId="2"/>
  </si>
  <si>
    <t>マニュアル、チェック表で確認している（大量調理衛生マニュアルなど既成のもの）</t>
    <rPh sb="10" eb="11">
      <t>ヒョウ</t>
    </rPh>
    <rPh sb="12" eb="14">
      <t>カクニン</t>
    </rPh>
    <rPh sb="19" eb="21">
      <t>タイリョウ</t>
    </rPh>
    <rPh sb="21" eb="23">
      <t>チョウリ</t>
    </rPh>
    <rPh sb="23" eb="25">
      <t>エイセイ</t>
    </rPh>
    <rPh sb="32" eb="34">
      <t>キセイ</t>
    </rPh>
    <phoneticPr fontId="2"/>
  </si>
  <si>
    <t>マニュアルの作成</t>
    <rPh sb="6" eb="8">
      <t>サクセイ</t>
    </rPh>
    <phoneticPr fontId="2"/>
  </si>
  <si>
    <t>施設の健康課題</t>
    <rPh sb="0" eb="2">
      <t>シセツ</t>
    </rPh>
    <rPh sb="3" eb="5">
      <t>ケンコウ</t>
    </rPh>
    <rPh sb="5" eb="7">
      <t>カダイ</t>
    </rPh>
    <phoneticPr fontId="2"/>
  </si>
  <si>
    <t xml:space="preserve">健康経営部門との連携
</t>
    <rPh sb="0" eb="2">
      <t>ケンコウ</t>
    </rPh>
    <rPh sb="2" eb="4">
      <t>ケイエイ</t>
    </rPh>
    <rPh sb="4" eb="6">
      <t>ブモン</t>
    </rPh>
    <rPh sb="8" eb="10">
      <t>レンケイ</t>
    </rPh>
    <phoneticPr fontId="2"/>
  </si>
  <si>
    <t>無</t>
    <rPh sb="0" eb="1">
      <t>ナシ</t>
    </rPh>
    <phoneticPr fontId="2"/>
  </si>
  <si>
    <t>利用者の
把握</t>
    <rPh sb="0" eb="3">
      <t>リヨウシャ</t>
    </rPh>
    <rPh sb="5" eb="7">
      <t>ハアク</t>
    </rPh>
    <phoneticPr fontId="2"/>
  </si>
  <si>
    <t>摂取量の
調査</t>
    <rPh sb="0" eb="2">
      <t>セッシュ</t>
    </rPh>
    <rPh sb="2" eb="3">
      <t>リョウ</t>
    </rPh>
    <rPh sb="5" eb="7">
      <t>チョウサ</t>
    </rPh>
    <phoneticPr fontId="2"/>
  </si>
  <si>
    <t>栄養補助食品等の
使用</t>
    <rPh sb="0" eb="2">
      <t>エイヨウ</t>
    </rPh>
    <rPh sb="2" eb="4">
      <t>ホジョ</t>
    </rPh>
    <rPh sb="4" eb="6">
      <t>ショクヒン</t>
    </rPh>
    <rPh sb="6" eb="7">
      <t>トウ</t>
    </rPh>
    <rPh sb="9" eb="11">
      <t>シヨウ</t>
    </rPh>
    <phoneticPr fontId="2"/>
  </si>
  <si>
    <t>報告書
作成者</t>
    <rPh sb="0" eb="3">
      <t>ホウコクショ</t>
    </rPh>
    <rPh sb="4" eb="6">
      <t>サクセイ</t>
    </rPh>
    <rPh sb="6" eb="7">
      <t>シャ</t>
    </rPh>
    <phoneticPr fontId="2"/>
  </si>
  <si>
    <t>残食調査</t>
    <rPh sb="0" eb="2">
      <t>ザンショク</t>
    </rPh>
    <rPh sb="2" eb="4">
      <t>チョウサ</t>
    </rPh>
    <phoneticPr fontId="2"/>
  </si>
  <si>
    <t>施設の健康課題の改善に向けて取り組む予定はない。</t>
    <rPh sb="0" eb="2">
      <t>シセツ</t>
    </rPh>
    <rPh sb="3" eb="5">
      <t>ケンコウ</t>
    </rPh>
    <rPh sb="5" eb="7">
      <t>カダイ</t>
    </rPh>
    <rPh sb="8" eb="10">
      <t>カイゼン</t>
    </rPh>
    <rPh sb="11" eb="12">
      <t>ム</t>
    </rPh>
    <rPh sb="14" eb="15">
      <t>ト</t>
    </rPh>
    <rPh sb="16" eb="17">
      <t>ク</t>
    </rPh>
    <rPh sb="18" eb="20">
      <t>ヨテイ</t>
    </rPh>
    <phoneticPr fontId="2"/>
  </si>
  <si>
    <t>施設の健康課題について把握しておらず、取り組む予定もない。</t>
    <rPh sb="0" eb="2">
      <t>シセツ</t>
    </rPh>
    <rPh sb="3" eb="5">
      <t>ケンコウ</t>
    </rPh>
    <rPh sb="5" eb="7">
      <t>カダイ</t>
    </rPh>
    <rPh sb="11" eb="13">
      <t>ハアク</t>
    </rPh>
    <rPh sb="19" eb="20">
      <t>ト</t>
    </rPh>
    <rPh sb="21" eb="22">
      <t>ク</t>
    </rPh>
    <rPh sb="23" eb="25">
      <t>ヨテイ</t>
    </rPh>
    <phoneticPr fontId="2"/>
  </si>
  <si>
    <t>施設の健康課題の改善に向けて取り組む予定はある。</t>
    <rPh sb="0" eb="2">
      <t>シセツ</t>
    </rPh>
    <rPh sb="3" eb="5">
      <t>ケンコウ</t>
    </rPh>
    <rPh sb="5" eb="7">
      <t>カダイ</t>
    </rPh>
    <rPh sb="8" eb="10">
      <t>カイゼン</t>
    </rPh>
    <rPh sb="11" eb="12">
      <t>ム</t>
    </rPh>
    <rPh sb="14" eb="15">
      <t>ト</t>
    </rPh>
    <rPh sb="16" eb="17">
      <t>ク</t>
    </rPh>
    <rPh sb="18" eb="20">
      <t>ヨテイ</t>
    </rPh>
    <phoneticPr fontId="2"/>
  </si>
  <si>
    <t>施設の健康課題の改善に向けて取り組みをしている。</t>
    <rPh sb="0" eb="2">
      <t>シセツ</t>
    </rPh>
    <rPh sb="3" eb="5">
      <t>ケンコウ</t>
    </rPh>
    <rPh sb="5" eb="7">
      <t>カダイ</t>
    </rPh>
    <rPh sb="8" eb="10">
      <t>カイゼン</t>
    </rPh>
    <rPh sb="11" eb="12">
      <t>ム</t>
    </rPh>
    <rPh sb="14" eb="15">
      <t>ト</t>
    </rPh>
    <rPh sb="16" eb="17">
      <t>ク</t>
    </rPh>
    <phoneticPr fontId="2"/>
  </si>
  <si>
    <t>A</t>
    <phoneticPr fontId="2"/>
  </si>
  <si>
    <t>B</t>
    <phoneticPr fontId="2"/>
  </si>
  <si>
    <t>C</t>
    <phoneticPr fontId="2"/>
  </si>
  <si>
    <t>D</t>
    <phoneticPr fontId="2"/>
  </si>
  <si>
    <t>付表</t>
    <rPh sb="0" eb="2">
      <t>フヒョウ</t>
    </rPh>
    <phoneticPr fontId="2"/>
  </si>
  <si>
    <t>（</t>
    <phoneticPr fontId="2"/>
  </si>
  <si>
    <t>）</t>
    <phoneticPr fontId="2"/>
  </si>
  <si>
    <r>
      <rPr>
        <b/>
        <u/>
        <sz val="11"/>
        <color theme="1"/>
        <rFont val="HGSｺﾞｼｯｸM"/>
        <family val="3"/>
        <charset val="128"/>
      </rPr>
      <t>３．運営単位・規模</t>
    </r>
    <r>
      <rPr>
        <b/>
        <sz val="11"/>
        <color theme="1"/>
        <rFont val="HGSｺﾞｼｯｸM"/>
        <family val="3"/>
        <charset val="128"/>
      </rPr>
      <t>で選んだ施設種別に該当する付表（A～D）を選び、記入してください。</t>
    </r>
    <rPh sb="2" eb="4">
      <t>ウンエイ</t>
    </rPh>
    <rPh sb="4" eb="6">
      <t>タンイ</t>
    </rPh>
    <rPh sb="7" eb="9">
      <t>キボ</t>
    </rPh>
    <rPh sb="10" eb="11">
      <t>エラ</t>
    </rPh>
    <rPh sb="13" eb="15">
      <t>シセツ</t>
    </rPh>
    <rPh sb="15" eb="17">
      <t>シュベツ</t>
    </rPh>
    <rPh sb="18" eb="20">
      <t>ガイトウ</t>
    </rPh>
    <rPh sb="22" eb="24">
      <t>フヒョウ</t>
    </rPh>
    <rPh sb="30" eb="31">
      <t>エラ</t>
    </rPh>
    <rPh sb="33" eb="35">
      <t>キニュウ</t>
    </rPh>
    <phoneticPr fontId="2"/>
  </si>
  <si>
    <t>-</t>
    <phoneticPr fontId="2"/>
  </si>
  <si>
    <t>※法人の名称　</t>
    <rPh sb="1" eb="3">
      <t>ホウジン</t>
    </rPh>
    <rPh sb="4" eb="6">
      <t>メイショウ</t>
    </rPh>
    <phoneticPr fontId="2"/>
  </si>
  <si>
    <t>※施設の名称　　</t>
    <phoneticPr fontId="2"/>
  </si>
  <si>
    <t>※施設の所在地　</t>
    <rPh sb="1" eb="3">
      <t>シセツ</t>
    </rPh>
    <rPh sb="4" eb="7">
      <t>ショザイチ</t>
    </rPh>
    <phoneticPr fontId="2"/>
  </si>
  <si>
    <t>※設置者所在地　</t>
    <rPh sb="1" eb="4">
      <t>セッチシャ</t>
    </rPh>
    <rPh sb="4" eb="7">
      <t>ショザイチ</t>
    </rPh>
    <phoneticPr fontId="2"/>
  </si>
  <si>
    <t>衛生行政報告例及び、次年度に特定給食施設に該当するか否かの判断に使用します。</t>
    <rPh sb="0" eb="2">
      <t>エイセイ</t>
    </rPh>
    <rPh sb="2" eb="4">
      <t>ギョウセイ</t>
    </rPh>
    <rPh sb="4" eb="7">
      <t>ホウコクレイ</t>
    </rPh>
    <rPh sb="7" eb="8">
      <t>オヨ</t>
    </rPh>
    <rPh sb="10" eb="13">
      <t>ジネンド</t>
    </rPh>
    <rPh sb="14" eb="16">
      <t>トクテイ</t>
    </rPh>
    <rPh sb="16" eb="18">
      <t>キュウショク</t>
    </rPh>
    <rPh sb="18" eb="20">
      <t>シセツ</t>
    </rPh>
    <rPh sb="21" eb="23">
      <t>ガイトウ</t>
    </rPh>
    <rPh sb="26" eb="27">
      <t>イナ</t>
    </rPh>
    <rPh sb="29" eb="31">
      <t>ハンダン</t>
    </rPh>
    <rPh sb="32" eb="34">
      <t>シヨウ</t>
    </rPh>
    <phoneticPr fontId="2"/>
  </si>
  <si>
    <t>内容について、問合せる場合があります。</t>
    <rPh sb="0" eb="2">
      <t>ナイヨウ</t>
    </rPh>
    <rPh sb="7" eb="8">
      <t>ト</t>
    </rPh>
    <rPh sb="8" eb="9">
      <t>ア</t>
    </rPh>
    <rPh sb="11" eb="13">
      <t>バアイ</t>
    </rPh>
    <phoneticPr fontId="2"/>
  </si>
  <si>
    <t>対　　応</t>
    <rPh sb="0" eb="1">
      <t>タイ</t>
    </rPh>
    <rPh sb="3" eb="4">
      <t>オウ</t>
    </rPh>
    <phoneticPr fontId="2"/>
  </si>
  <si>
    <t>食　　数</t>
    <rPh sb="0" eb="1">
      <t>ショク</t>
    </rPh>
    <rPh sb="3" eb="4">
      <t>スウ</t>
    </rPh>
    <phoneticPr fontId="2"/>
  </si>
  <si>
    <t>★保育園</t>
    <rPh sb="1" eb="4">
      <t>ホイクエン</t>
    </rPh>
    <phoneticPr fontId="2"/>
  </si>
  <si>
    <t>社会福祉法人□■会</t>
    <rPh sb="0" eb="2">
      <t>シャカイ</t>
    </rPh>
    <rPh sb="2" eb="6">
      <t>フクシホウジン</t>
    </rPh>
    <rPh sb="8" eb="9">
      <t>カイ</t>
    </rPh>
    <phoneticPr fontId="2"/>
  </si>
  <si>
    <t>０８６－０００－００００</t>
    <phoneticPr fontId="2"/>
  </si>
  <si>
    <t>理事長</t>
    <rPh sb="0" eb="3">
      <t>リジチョウ</t>
    </rPh>
    <phoneticPr fontId="2"/>
  </si>
  <si>
    <t>倉敷　太郎</t>
    <rPh sb="0" eb="2">
      <t>クラシキ</t>
    </rPh>
    <rPh sb="3" eb="5">
      <t>タロウ</t>
    </rPh>
    <phoneticPr fontId="2"/>
  </si>
  <si>
    <t>岡山市北区●●町００－００</t>
    <rPh sb="0" eb="3">
      <t>オカヤマシ</t>
    </rPh>
    <rPh sb="3" eb="5">
      <t>キタク</t>
    </rPh>
    <rPh sb="7" eb="8">
      <t>チョウ</t>
    </rPh>
    <phoneticPr fontId="2"/>
  </si>
  <si>
    <t>管理栄養士</t>
    <rPh sb="0" eb="5">
      <t>カンリエイヨウシ</t>
    </rPh>
    <phoneticPr fontId="2"/>
  </si>
  <si>
    <t>倉敷　花子</t>
    <rPh sb="0" eb="2">
      <t>クラシキ</t>
    </rPh>
    <rPh sb="3" eb="5">
      <t>ハナコ</t>
    </rPh>
    <phoneticPr fontId="2"/>
  </si>
  <si>
    <t>西中新田６４０</t>
    <rPh sb="0" eb="4">
      <t>ニシナカシンデン</t>
    </rPh>
    <phoneticPr fontId="2"/>
  </si>
  <si>
    <t>倉敷市笹沖１７０</t>
    <rPh sb="0" eb="3">
      <t>クラシキシ</t>
    </rPh>
    <rPh sb="3" eb="5">
      <t>ササオキ</t>
    </rPh>
    <phoneticPr fontId="2"/>
  </si>
  <si>
    <t>０８６－１１１－１１１</t>
    <phoneticPr fontId="2"/>
  </si>
  <si>
    <t>０８６－１１１－１１０</t>
    <phoneticPr fontId="2"/>
  </si>
  <si>
    <t>hosshi@mail.co.jp</t>
    <phoneticPr fontId="2"/>
  </si>
  <si>
    <t>株式会社●●食品</t>
    <rPh sb="0" eb="4">
      <t>カブシキガイシャ</t>
    </rPh>
    <rPh sb="6" eb="8">
      <t>ショクヒン</t>
    </rPh>
    <phoneticPr fontId="2"/>
  </si>
  <si>
    <t>岡山市南区◎◎町００－００</t>
    <rPh sb="0" eb="3">
      <t>オカヤマシ</t>
    </rPh>
    <rPh sb="3" eb="5">
      <t>ミナミク</t>
    </rPh>
    <rPh sb="7" eb="8">
      <t>チョウ</t>
    </rPh>
    <phoneticPr fontId="2"/>
  </si>
  <si>
    <t>岡山　一郎</t>
    <rPh sb="0" eb="2">
      <t>オカヤマ</t>
    </rPh>
    <rPh sb="3" eb="5">
      <t>イチロウ</t>
    </rPh>
    <phoneticPr fontId="2"/>
  </si>
  <si>
    <t>山田　花子</t>
    <rPh sb="0" eb="2">
      <t>ヤマダ</t>
    </rPh>
    <rPh sb="3" eb="5">
      <t>ハナコ</t>
    </rPh>
    <phoneticPr fontId="2"/>
  </si>
  <si>
    <t>・・・</t>
    <phoneticPr fontId="2"/>
  </si>
  <si>
    <t>色がついたら入力してください。</t>
    <rPh sb="0" eb="1">
      <t>イロ</t>
    </rPh>
    <rPh sb="6" eb="8">
      <t>ニュウリョク</t>
    </rPh>
    <phoneticPr fontId="2"/>
  </si>
  <si>
    <t>①この色のセル</t>
    <rPh sb="3" eb="4">
      <t>イロ</t>
    </rPh>
    <phoneticPr fontId="2"/>
  </si>
  <si>
    <t>②この色のセル</t>
    <phoneticPr fontId="2"/>
  </si>
  <si>
    <t>１，</t>
    <phoneticPr fontId="2"/>
  </si>
  <si>
    <t>２，</t>
    <phoneticPr fontId="2"/>
  </si>
  <si>
    <t>３，</t>
    <phoneticPr fontId="2"/>
  </si>
  <si>
    <t>施設の種別（医療機関、学校、老健・・・など）によって、提出する「付表」の種類が異なります。</t>
    <rPh sb="0" eb="2">
      <t>シセツ</t>
    </rPh>
    <rPh sb="3" eb="5">
      <t>シュベツ</t>
    </rPh>
    <rPh sb="6" eb="10">
      <t>イリョウキカン</t>
    </rPh>
    <rPh sb="11" eb="13">
      <t>ガッコウ</t>
    </rPh>
    <rPh sb="14" eb="16">
      <t>ロウケン</t>
    </rPh>
    <rPh sb="27" eb="29">
      <t>テイシュツ</t>
    </rPh>
    <rPh sb="32" eb="34">
      <t>フヒョウ</t>
    </rPh>
    <rPh sb="36" eb="38">
      <t>シュルイ</t>
    </rPh>
    <rPh sb="39" eb="40">
      <t>コト</t>
    </rPh>
    <phoneticPr fontId="2"/>
  </si>
  <si>
    <t>３，運営単位・運営規模で選択された施設種別に応じて、該当の付表を入力してください。</t>
    <rPh sb="2" eb="6">
      <t>ウンエイタンイ</t>
    </rPh>
    <rPh sb="7" eb="11">
      <t>ウンエイキボ</t>
    </rPh>
    <rPh sb="12" eb="14">
      <t>センタク</t>
    </rPh>
    <rPh sb="17" eb="19">
      <t>シセツ</t>
    </rPh>
    <rPh sb="19" eb="21">
      <t>シュベツ</t>
    </rPh>
    <rPh sb="22" eb="23">
      <t>オウ</t>
    </rPh>
    <rPh sb="26" eb="28">
      <t>ガイトウ</t>
    </rPh>
    <rPh sb="29" eb="31">
      <t>フヒョウ</t>
    </rPh>
    <rPh sb="32" eb="34">
      <t>ニュウリョク</t>
    </rPh>
    <phoneticPr fontId="2"/>
  </si>
  <si>
    <t>最初から色がついています。漏れのないように記入してください。</t>
    <rPh sb="0" eb="2">
      <t>サイショ</t>
    </rPh>
    <rPh sb="4" eb="5">
      <t>イロ</t>
    </rPh>
    <rPh sb="13" eb="14">
      <t>モ</t>
    </rPh>
    <rPh sb="21" eb="23">
      <t>キニュウ</t>
    </rPh>
    <phoneticPr fontId="2"/>
  </si>
  <si>
    <t>①の色のセルを入力すると、追加で入力が必要なセルに、②の色が付きます。</t>
    <rPh sb="2" eb="3">
      <t>イロ</t>
    </rPh>
    <rPh sb="7" eb="9">
      <t>ニュウリョク</t>
    </rPh>
    <rPh sb="13" eb="15">
      <t>ツイカ</t>
    </rPh>
    <rPh sb="16" eb="18">
      <t>ニュウリョク</t>
    </rPh>
    <rPh sb="19" eb="21">
      <t>ヒツヨウ</t>
    </rPh>
    <phoneticPr fontId="2"/>
  </si>
  <si>
    <t>C+D+E</t>
    <phoneticPr fontId="2"/>
  </si>
  <si>
    <t>ふつう
F</t>
    <phoneticPr fontId="2"/>
  </si>
  <si>
    <t>やせ再掲</t>
    <rPh sb="2" eb="4">
      <t>サイケイ</t>
    </rPh>
    <phoneticPr fontId="2"/>
  </si>
  <si>
    <r>
      <rPr>
        <b/>
        <sz val="11"/>
        <color indexed="8"/>
        <rFont val="HGSｺﾞｼｯｸM"/>
        <family val="3"/>
        <charset val="128"/>
      </rPr>
      <t>肥満再掲</t>
    </r>
    <r>
      <rPr>
        <sz val="11"/>
        <color indexed="8"/>
        <rFont val="HGSｺﾞｼｯｸM"/>
        <family val="3"/>
        <charset val="128"/>
      </rPr>
      <t xml:space="preserve">
</t>
    </r>
    <rPh sb="0" eb="2">
      <t>ヒマン</t>
    </rPh>
    <rPh sb="2" eb="4">
      <t>サイケイ</t>
    </rPh>
    <phoneticPr fontId="2"/>
  </si>
  <si>
    <t>やせすぎ</t>
    <phoneticPr fontId="2"/>
  </si>
  <si>
    <t>【入力方法】</t>
    <rPh sb="1" eb="5">
      <t>ニュウリョクホウホウ</t>
    </rPh>
    <phoneticPr fontId="2"/>
  </si>
  <si>
    <t>保育・教育職</t>
    <rPh sb="0" eb="2">
      <t>ホイク</t>
    </rPh>
    <rPh sb="3" eb="5">
      <t>キョウイク</t>
    </rPh>
    <rPh sb="5" eb="6">
      <t>ショク</t>
    </rPh>
    <phoneticPr fontId="2"/>
  </si>
  <si>
    <t>課題に対する
取り組み計画</t>
    <rPh sb="0" eb="2">
      <t>カダイ</t>
    </rPh>
    <rPh sb="3" eb="4">
      <t>タイ</t>
    </rPh>
    <rPh sb="7" eb="8">
      <t>ト</t>
    </rPh>
    <rPh sb="9" eb="10">
      <t>ク</t>
    </rPh>
    <rPh sb="11" eb="13">
      <t>ケイカク</t>
    </rPh>
    <phoneticPr fontId="2"/>
  </si>
  <si>
    <t>給与栄養
目標量</t>
    <rPh sb="0" eb="2">
      <t>キュウヨ</t>
    </rPh>
    <rPh sb="2" eb="4">
      <t>エイヨウ</t>
    </rPh>
    <rPh sb="5" eb="7">
      <t>モクヒョウ</t>
    </rPh>
    <rPh sb="7" eb="8">
      <t>リョウ</t>
    </rPh>
    <phoneticPr fontId="2"/>
  </si>
  <si>
    <t>今後も整備する予定がない</t>
    <phoneticPr fontId="2"/>
  </si>
  <si>
    <t>熱量（エネルギー）</t>
    <rPh sb="0" eb="2">
      <t>ネツリョウ</t>
    </rPh>
    <phoneticPr fontId="2"/>
  </si>
  <si>
    <t>たんぱく質</t>
    <rPh sb="4" eb="5">
      <t>シツ</t>
    </rPh>
    <phoneticPr fontId="2"/>
  </si>
  <si>
    <t>医師・医療職・介護職</t>
    <rPh sb="0" eb="2">
      <t>イシ</t>
    </rPh>
    <rPh sb="3" eb="6">
      <t>イリョウショク</t>
    </rPh>
    <rPh sb="7" eb="10">
      <t>カイゴショク</t>
    </rPh>
    <phoneticPr fontId="2"/>
  </si>
  <si>
    <t>医師・医療職・介護職</t>
    <rPh sb="0" eb="2">
      <t>イシ</t>
    </rPh>
    <rPh sb="3" eb="5">
      <t>イリョウ</t>
    </rPh>
    <rPh sb="5" eb="6">
      <t>ショク</t>
    </rPh>
    <rPh sb="7" eb="9">
      <t>カイゴ</t>
    </rPh>
    <rPh sb="9" eb="10">
      <t>ショク</t>
    </rPh>
    <phoneticPr fontId="2"/>
  </si>
  <si>
    <t>管理栄養士・栄養士</t>
    <rPh sb="0" eb="2">
      <t>カンリ</t>
    </rPh>
    <rPh sb="2" eb="5">
      <t>エイヨウシ</t>
    </rPh>
    <rPh sb="6" eb="9">
      <t>エイヨウシ</t>
    </rPh>
    <phoneticPr fontId="2"/>
  </si>
  <si>
    <t>事務職</t>
    <rPh sb="0" eb="3">
      <t>ジムショク</t>
    </rPh>
    <phoneticPr fontId="2"/>
  </si>
  <si>
    <t>本人・家族</t>
    <rPh sb="0" eb="2">
      <t>ホンニン</t>
    </rPh>
    <rPh sb="3" eb="5">
      <t>カゾク</t>
    </rPh>
    <phoneticPr fontId="2"/>
  </si>
  <si>
    <t>保育教育職</t>
    <rPh sb="0" eb="2">
      <t>ホイク</t>
    </rPh>
    <rPh sb="2" eb="4">
      <t>キョウイク</t>
    </rPh>
    <rPh sb="4" eb="5">
      <t>ショク</t>
    </rPh>
    <phoneticPr fontId="2"/>
  </si>
  <si>
    <t>管理栄養士・栄養士　</t>
    <rPh sb="0" eb="2">
      <t>カンリ</t>
    </rPh>
    <rPh sb="2" eb="5">
      <t>エイヨウシ</t>
    </rPh>
    <rPh sb="6" eb="9">
      <t>エイヨウシ</t>
    </rPh>
    <phoneticPr fontId="2"/>
  </si>
  <si>
    <t>調理師・調理員</t>
    <rPh sb="0" eb="3">
      <t>チョウリシ</t>
    </rPh>
    <rPh sb="4" eb="7">
      <t>チョウリイン</t>
    </rPh>
    <phoneticPr fontId="2"/>
  </si>
  <si>
    <t>事務職</t>
    <rPh sb="0" eb="3">
      <t>ジムショク</t>
    </rPh>
    <phoneticPr fontId="2"/>
  </si>
  <si>
    <t>健康管理担当者</t>
    <rPh sb="0" eb="7">
      <t>ケンコウカンリタントウシャ</t>
    </rPh>
    <phoneticPr fontId="2"/>
  </si>
  <si>
    <t>＜保育所・幼稚園・こども園・その他児童福祉施設等＞</t>
    <phoneticPr fontId="2"/>
  </si>
  <si>
    <t>サンプルケース</t>
    <phoneticPr fontId="2"/>
  </si>
  <si>
    <t>夜食（おやつを除く）</t>
    <rPh sb="0" eb="2">
      <t>ヤショク</t>
    </rPh>
    <rPh sb="7" eb="8">
      <t>ノゾ</t>
    </rPh>
    <phoneticPr fontId="2"/>
  </si>
  <si>
    <t>★必ず記入してください。</t>
    <rPh sb="1" eb="2">
      <t>カナラ</t>
    </rPh>
    <rPh sb="3" eb="5">
      <t>キニュウ</t>
    </rPh>
    <phoneticPr fontId="2"/>
  </si>
  <si>
    <t>施設分類一覧表</t>
    <rPh sb="0" eb="2">
      <t>シセツ</t>
    </rPh>
    <rPh sb="2" eb="4">
      <t>ブンルイ</t>
    </rPh>
    <rPh sb="4" eb="6">
      <t>イチラン</t>
    </rPh>
    <rPh sb="6" eb="7">
      <t>ヒョウ</t>
    </rPh>
    <phoneticPr fontId="2"/>
  </si>
  <si>
    <t>★↓データ飛ばしてます！いじらないで！↓★</t>
    <rPh sb="5" eb="6">
      <t>ト</t>
    </rPh>
    <phoneticPr fontId="2"/>
  </si>
  <si>
    <t>指定施設</t>
    <rPh sb="0" eb="2">
      <t>シテイ</t>
    </rPh>
    <rPh sb="2" eb="4">
      <t>シセツ</t>
    </rPh>
    <phoneticPr fontId="2"/>
  </si>
  <si>
    <t>１１　　管理栄養士のみいる</t>
    <rPh sb="4" eb="6">
      <t>カンリ</t>
    </rPh>
    <rPh sb="6" eb="9">
      <t>エイヨウシ</t>
    </rPh>
    <phoneticPr fontId="2"/>
  </si>
  <si>
    <t>管理栄養士のみいる</t>
  </si>
  <si>
    <t>病院</t>
    <rPh sb="0" eb="2">
      <t>ビョウイン</t>
    </rPh>
    <phoneticPr fontId="2"/>
  </si>
  <si>
    <t>１回３００食以上・１日７５０食以上</t>
  </si>
  <si>
    <t>１２　　管理栄養士・栄養士両方いる</t>
    <rPh sb="4" eb="6">
      <t>カンリ</t>
    </rPh>
    <rPh sb="6" eb="9">
      <t>エイヨウシ</t>
    </rPh>
    <rPh sb="10" eb="13">
      <t>エイヨウシ</t>
    </rPh>
    <rPh sb="13" eb="15">
      <t>リョウホウ</t>
    </rPh>
    <phoneticPr fontId="2"/>
  </si>
  <si>
    <t>管理栄養士・栄養士両方いる</t>
  </si>
  <si>
    <t>病院以外</t>
    <rPh sb="0" eb="2">
      <t>ビョウイン</t>
    </rPh>
    <rPh sb="2" eb="4">
      <t>イガイ</t>
    </rPh>
    <phoneticPr fontId="2"/>
  </si>
  <si>
    <t>１回５００食以上・１日１５0０食以上</t>
    <phoneticPr fontId="2"/>
  </si>
  <si>
    <t>１３　　栄養士のみいる</t>
    <rPh sb="4" eb="7">
      <t>エイヨウシ</t>
    </rPh>
    <phoneticPr fontId="2"/>
  </si>
  <si>
    <t>栄養士のみいる</t>
  </si>
  <si>
    <t>１４　　どちらもいない</t>
    <phoneticPr fontId="2"/>
  </si>
  <si>
    <t>どちらもいない</t>
  </si>
  <si>
    <t>１回３００食以上・１日７５０食以上(指定施設以外)</t>
    <rPh sb="1" eb="2">
      <t>カイ</t>
    </rPh>
    <rPh sb="5" eb="6">
      <t>ショク</t>
    </rPh>
    <rPh sb="6" eb="8">
      <t>イジョウ</t>
    </rPh>
    <rPh sb="10" eb="11">
      <t>ニチ</t>
    </rPh>
    <rPh sb="14" eb="15">
      <t>ショク</t>
    </rPh>
    <rPh sb="15" eb="17">
      <t>イジョウ</t>
    </rPh>
    <phoneticPr fontId="2"/>
  </si>
  <si>
    <t>２１　　管理栄養士のみいる</t>
    <rPh sb="4" eb="6">
      <t>カンリ</t>
    </rPh>
    <rPh sb="6" eb="9">
      <t>エイヨウシ</t>
    </rPh>
    <phoneticPr fontId="2"/>
  </si>
  <si>
    <t>２２　　管理栄養士・栄養士両方いる</t>
    <rPh sb="4" eb="6">
      <t>カンリ</t>
    </rPh>
    <rPh sb="6" eb="9">
      <t>エイヨウシ</t>
    </rPh>
    <rPh sb="10" eb="13">
      <t>エイヨウシ</t>
    </rPh>
    <rPh sb="13" eb="15">
      <t>リョウホウ</t>
    </rPh>
    <phoneticPr fontId="2"/>
  </si>
  <si>
    <t>２３　　栄養士のみいる</t>
    <rPh sb="4" eb="7">
      <t>エイヨウシ</t>
    </rPh>
    <phoneticPr fontId="2"/>
  </si>
  <si>
    <t>２４　　どちらもいない</t>
    <phoneticPr fontId="2"/>
  </si>
  <si>
    <t>１回１００食以上・１日２５０食以上</t>
    <rPh sb="1" eb="2">
      <t>カイ</t>
    </rPh>
    <rPh sb="5" eb="6">
      <t>ショク</t>
    </rPh>
    <rPh sb="6" eb="8">
      <t>イジョウ</t>
    </rPh>
    <rPh sb="10" eb="11">
      <t>ニチ</t>
    </rPh>
    <rPh sb="14" eb="15">
      <t>ショク</t>
    </rPh>
    <rPh sb="15" eb="17">
      <t>イジョウ</t>
    </rPh>
    <phoneticPr fontId="2"/>
  </si>
  <si>
    <t>３１　　管理栄養士のみいる</t>
    <rPh sb="4" eb="6">
      <t>カンリ</t>
    </rPh>
    <rPh sb="6" eb="9">
      <t>エイヨウシ</t>
    </rPh>
    <phoneticPr fontId="2"/>
  </si>
  <si>
    <t>３２　　管理栄養士・栄養士両方いる</t>
    <rPh sb="4" eb="6">
      <t>カンリ</t>
    </rPh>
    <rPh sb="6" eb="9">
      <t>エイヨウシ</t>
    </rPh>
    <rPh sb="10" eb="13">
      <t>エイヨウシ</t>
    </rPh>
    <rPh sb="13" eb="15">
      <t>リョウホウ</t>
    </rPh>
    <phoneticPr fontId="2"/>
  </si>
  <si>
    <t>３３　　栄養士のみいる</t>
    <rPh sb="4" eb="7">
      <t>エイヨウシ</t>
    </rPh>
    <phoneticPr fontId="2"/>
  </si>
  <si>
    <t>３４　　どちらもいない</t>
    <phoneticPr fontId="2"/>
  </si>
  <si>
    <t>１回１００食未満・１日２５０食未満</t>
    <rPh sb="1" eb="2">
      <t>カイ</t>
    </rPh>
    <rPh sb="5" eb="6">
      <t>ショク</t>
    </rPh>
    <rPh sb="6" eb="8">
      <t>ミマン</t>
    </rPh>
    <rPh sb="10" eb="11">
      <t>ニチ</t>
    </rPh>
    <rPh sb="14" eb="15">
      <t>ショク</t>
    </rPh>
    <rPh sb="15" eb="17">
      <t>ミマン</t>
    </rPh>
    <phoneticPr fontId="2"/>
  </si>
  <si>
    <t>４１　　管理栄養士のみいる</t>
    <rPh sb="4" eb="6">
      <t>カンリ</t>
    </rPh>
    <rPh sb="6" eb="9">
      <t>エイヨウシ</t>
    </rPh>
    <phoneticPr fontId="2"/>
  </si>
  <si>
    <t>４２　　管理栄養士・栄養士両方いる</t>
    <rPh sb="4" eb="6">
      <t>カンリ</t>
    </rPh>
    <rPh sb="6" eb="9">
      <t>エイヨウシ</t>
    </rPh>
    <rPh sb="10" eb="13">
      <t>エイヨウシ</t>
    </rPh>
    <rPh sb="13" eb="15">
      <t>リョウホウ</t>
    </rPh>
    <phoneticPr fontId="2"/>
  </si>
  <si>
    <t>４３　　栄養士のみいる</t>
    <rPh sb="4" eb="7">
      <t>エイヨウシ</t>
    </rPh>
    <phoneticPr fontId="2"/>
  </si>
  <si>
    <t>４４　　どちらもいない</t>
    <phoneticPr fontId="2"/>
  </si>
  <si>
    <t>やせ（A)</t>
    <phoneticPr fontId="2"/>
  </si>
  <si>
    <t>ひまん（B)</t>
    <phoneticPr fontId="2"/>
  </si>
  <si>
    <t>ふつう（C)</t>
    <phoneticPr fontId="2"/>
  </si>
  <si>
    <r>
      <t>Ｂ</t>
    </r>
    <r>
      <rPr>
        <sz val="11"/>
        <color theme="1"/>
        <rFont val="Calibri"/>
        <family val="3"/>
        <charset val="204"/>
      </rPr>
      <t>М</t>
    </r>
    <r>
      <rPr>
        <sz val="11"/>
        <color theme="1"/>
        <rFont val="HGSｺﾞｼｯｸM"/>
        <family val="3"/>
        <charset val="128"/>
      </rPr>
      <t>Ｉ18．5未満</t>
    </r>
    <rPh sb="7" eb="9">
      <t>ミマン</t>
    </rPh>
    <phoneticPr fontId="2"/>
  </si>
  <si>
    <r>
      <t>Ｂ</t>
    </r>
    <r>
      <rPr>
        <sz val="11"/>
        <color theme="1"/>
        <rFont val="Calibri"/>
        <family val="3"/>
        <charset val="204"/>
      </rPr>
      <t>М</t>
    </r>
    <r>
      <rPr>
        <sz val="11"/>
        <color theme="1"/>
        <rFont val="HGSｺﾞｼｯｸM"/>
        <family val="3"/>
        <charset val="128"/>
      </rPr>
      <t>Ｉ18．5以上25.0未満</t>
    </r>
    <phoneticPr fontId="2"/>
  </si>
  <si>
    <t>25.0以上</t>
    <rPh sb="4" eb="6">
      <t>イジョウ</t>
    </rPh>
    <phoneticPr fontId="2"/>
  </si>
  <si>
    <t>合計
(A+B+C)</t>
    <rPh sb="0" eb="2">
      <t>ゴウケイ</t>
    </rPh>
    <phoneticPr fontId="2"/>
  </si>
  <si>
    <r>
      <t>やせ（A)
Ｂ</t>
    </r>
    <r>
      <rPr>
        <sz val="11"/>
        <color theme="1"/>
        <rFont val="Calibri"/>
        <family val="3"/>
        <charset val="204"/>
      </rPr>
      <t>М</t>
    </r>
    <r>
      <rPr>
        <sz val="11"/>
        <color theme="1"/>
        <rFont val="HGSｺﾞｼｯｸM"/>
        <family val="3"/>
        <charset val="128"/>
      </rPr>
      <t xml:space="preserve">Ｉ18．5未満
</t>
    </r>
    <phoneticPr fontId="2"/>
  </si>
  <si>
    <r>
      <t>ふつう（C)
Ｂ</t>
    </r>
    <r>
      <rPr>
        <sz val="11"/>
        <color theme="1"/>
        <rFont val="Calibri"/>
        <family val="3"/>
        <charset val="204"/>
      </rPr>
      <t>М</t>
    </r>
    <r>
      <rPr>
        <sz val="11"/>
        <color theme="1"/>
        <rFont val="HGSｺﾞｼｯｸM"/>
        <family val="3"/>
        <charset val="128"/>
      </rPr>
      <t>Ｉ18．5以上25.0未満</t>
    </r>
    <phoneticPr fontId="2"/>
  </si>
  <si>
    <t>ひまん（B)
25.0以上</t>
    <phoneticPr fontId="2"/>
  </si>
  <si>
    <t>氏名※</t>
    <rPh sb="0" eb="2">
      <t>シメイ</t>
    </rPh>
    <phoneticPr fontId="2"/>
  </si>
  <si>
    <t>その他（　　　　　　　</t>
    <rPh sb="2" eb="3">
      <t>タ</t>
    </rPh>
    <phoneticPr fontId="2"/>
  </si>
  <si>
    <t>）</t>
    <phoneticPr fontId="2"/>
  </si>
  <si>
    <t>その他（　　</t>
    <rPh sb="2" eb="3">
      <t>タ</t>
    </rPh>
    <phoneticPr fontId="2"/>
  </si>
  <si>
    <t>令和７年度版共通</t>
    <rPh sb="0" eb="2">
      <t>レイワ</t>
    </rPh>
    <rPh sb="3" eb="5">
      <t>ネンド</t>
    </rPh>
    <rPh sb="5" eb="6">
      <t>バン</t>
    </rPh>
    <rPh sb="6" eb="8">
      <t>キョウツウ</t>
    </rPh>
    <phoneticPr fontId="2"/>
  </si>
  <si>
    <t>令和７年度版付表</t>
    <rPh sb="0" eb="2">
      <t>レイワ</t>
    </rPh>
    <rPh sb="3" eb="5">
      <t>ネンド</t>
    </rPh>
    <rPh sb="5" eb="6">
      <t>バン</t>
    </rPh>
    <rPh sb="6" eb="8">
      <t>フヒョウ</t>
    </rPh>
    <phoneticPr fontId="2"/>
  </si>
  <si>
    <t>(</t>
    <phoneticPr fontId="2"/>
  </si>
  <si>
    <t>食分)</t>
    <rPh sb="0" eb="2">
      <t>ショクブン</t>
    </rPh>
    <phoneticPr fontId="2"/>
  </si>
  <si>
    <t>日分・</t>
    <rPh sb="0" eb="1">
      <t>ニチ</t>
    </rPh>
    <rPh sb="1" eb="2">
      <t>ブン</t>
    </rPh>
    <phoneticPr fontId="2"/>
  </si>
  <si>
    <r>
      <rPr>
        <b/>
        <sz val="11"/>
        <rFont val="HGSｺﾞｼｯｸM"/>
        <family val="3"/>
        <charset val="128"/>
      </rPr>
      <t>R8年４月15日締切分</t>
    </r>
    <r>
      <rPr>
        <sz val="11"/>
        <rFont val="HGSｺﾞｼｯｸM"/>
        <family val="3"/>
        <charset val="128"/>
      </rPr>
      <t>の報告時には、下欄の記入をお願いします。</t>
    </r>
    <rPh sb="2" eb="3">
      <t>ネン</t>
    </rPh>
    <rPh sb="4" eb="5">
      <t>ガツ</t>
    </rPh>
    <rPh sb="7" eb="8">
      <t>ニチ</t>
    </rPh>
    <rPh sb="8" eb="10">
      <t>シメキリ</t>
    </rPh>
    <rPh sb="10" eb="11">
      <t>ブン</t>
    </rPh>
    <rPh sb="12" eb="14">
      <t>ホウコク</t>
    </rPh>
    <rPh sb="14" eb="15">
      <t>ジ</t>
    </rPh>
    <rPh sb="18" eb="19">
      <t>シタ</t>
    </rPh>
    <rPh sb="19" eb="20">
      <t>ラン</t>
    </rPh>
    <rPh sb="21" eb="23">
      <t>キニュウ</t>
    </rPh>
    <rPh sb="25" eb="26">
      <t>ネガ</t>
    </rPh>
    <phoneticPr fontId="2"/>
  </si>
  <si>
    <r>
      <rPr>
        <b/>
        <sz val="11"/>
        <color rgb="FFFF0000"/>
        <rFont val="HGSｺﾞｼｯｸM"/>
        <family val="3"/>
        <charset val="128"/>
      </rPr>
      <t>R8年４月15日締切分</t>
    </r>
    <r>
      <rPr>
        <sz val="11"/>
        <rFont val="HGSｺﾞｼｯｸM"/>
        <family val="3"/>
        <charset val="128"/>
      </rPr>
      <t>の報告時には、下欄の記入をお願いします。衛生行政報告例に使用します。</t>
    </r>
    <rPh sb="2" eb="3">
      <t>ネン</t>
    </rPh>
    <rPh sb="4" eb="5">
      <t>ガツ</t>
    </rPh>
    <rPh sb="7" eb="8">
      <t>ニチ</t>
    </rPh>
    <rPh sb="8" eb="10">
      <t>シメキリ</t>
    </rPh>
    <rPh sb="10" eb="11">
      <t>ブン</t>
    </rPh>
    <rPh sb="12" eb="14">
      <t>ホウコク</t>
    </rPh>
    <rPh sb="14" eb="15">
      <t>ジ</t>
    </rPh>
    <rPh sb="18" eb="19">
      <t>シタ</t>
    </rPh>
    <rPh sb="19" eb="20">
      <t>ラン</t>
    </rPh>
    <rPh sb="21" eb="23">
      <t>キニュウ</t>
    </rPh>
    <rPh sb="25" eb="26">
      <t>ネガ</t>
    </rPh>
    <rPh sb="31" eb="33">
      <t>エイセイ</t>
    </rPh>
    <rPh sb="33" eb="35">
      <t>ギョウセイ</t>
    </rPh>
    <rPh sb="35" eb="38">
      <t>ホウコクレイ</t>
    </rPh>
    <rPh sb="39" eb="41">
      <t>シヨウ</t>
    </rPh>
    <phoneticPr fontId="2"/>
  </si>
  <si>
    <t>※記入箇所（セル）以外は、入力しないでください。</t>
    <rPh sb="1" eb="3">
      <t>キニュウ</t>
    </rPh>
    <rPh sb="3" eb="5">
      <t>カショ</t>
    </rPh>
    <rPh sb="9" eb="11">
      <t>イガイ</t>
    </rPh>
    <rPh sb="13" eb="15">
      <t>ニュウリョク</t>
    </rPh>
    <phoneticPr fontId="2"/>
  </si>
  <si>
    <r>
      <t xml:space="preserve">給食
従事者数
</t>
    </r>
    <r>
      <rPr>
        <u/>
        <sz val="11"/>
        <rFont val="HGSｺﾞｼｯｸM"/>
        <family val="3"/>
        <charset val="128"/>
      </rPr>
      <t>（人数）</t>
    </r>
    <rPh sb="0" eb="2">
      <t>キュウショク</t>
    </rPh>
    <rPh sb="3" eb="6">
      <t>ジュウジシャ</t>
    </rPh>
    <rPh sb="6" eb="7">
      <t>スウ</t>
    </rPh>
    <rPh sb="9" eb="11">
      <t>ニンズウ</t>
    </rPh>
    <phoneticPr fontId="2"/>
  </si>
  <si>
    <t>※設置者</t>
    <rPh sb="1" eb="4">
      <t>セッチシャ</t>
    </rPh>
    <phoneticPr fontId="2"/>
  </si>
  <si>
    <r>
      <t>食品群別
給与目標量
及び給与量
９月</t>
    </r>
    <r>
      <rPr>
        <u/>
        <sz val="11"/>
        <rFont val="HGSｺﾞｼｯｸM"/>
        <family val="3"/>
        <charset val="128"/>
      </rPr>
      <t>および</t>
    </r>
    <r>
      <rPr>
        <sz val="11"/>
        <rFont val="HGSｺﾞｼｯｸM"/>
        <family val="3"/>
        <charset val="128"/>
      </rPr>
      <t xml:space="preserve">
３月の実績
１か月平均を記入</t>
    </r>
    <rPh sb="0" eb="3">
      <t>ショクヒングン</t>
    </rPh>
    <rPh sb="3" eb="4">
      <t>ベツ</t>
    </rPh>
    <rPh sb="5" eb="7">
      <t>キュウヨ</t>
    </rPh>
    <rPh sb="7" eb="9">
      <t>モクヒョウ</t>
    </rPh>
    <rPh sb="9" eb="10">
      <t>リョウ</t>
    </rPh>
    <rPh sb="11" eb="12">
      <t>オヨ</t>
    </rPh>
    <rPh sb="13" eb="15">
      <t>キュウヨ</t>
    </rPh>
    <rPh sb="15" eb="16">
      <t>リョウ</t>
    </rPh>
    <phoneticPr fontId="2"/>
  </si>
  <si>
    <r>
      <t>食品群別
給与目標量
及び給与量
９月</t>
    </r>
    <r>
      <rPr>
        <u/>
        <sz val="11"/>
        <rFont val="HGSｺﾞｼｯｸM"/>
        <family val="3"/>
        <charset val="128"/>
      </rPr>
      <t>および</t>
    </r>
    <r>
      <rPr>
        <sz val="11"/>
        <rFont val="HGSｺﾞｼｯｸM"/>
        <family val="3"/>
        <charset val="128"/>
      </rPr>
      <t xml:space="preserve">
３月の実績
１か月平均を記入　</t>
    </r>
    <rPh sb="0" eb="3">
      <t>ショクヒングン</t>
    </rPh>
    <rPh sb="3" eb="4">
      <t>ベツ</t>
    </rPh>
    <rPh sb="5" eb="7">
      <t>キュウヨ</t>
    </rPh>
    <rPh sb="7" eb="9">
      <t>モクヒョウ</t>
    </rPh>
    <rPh sb="9" eb="10">
      <t>リョウ</t>
    </rPh>
    <rPh sb="11" eb="12">
      <t>オヨ</t>
    </rPh>
    <rPh sb="13" eb="15">
      <t>キュウヨ</t>
    </rPh>
    <rPh sb="15" eb="16">
      <t>リョウ</t>
    </rPh>
    <rPh sb="19" eb="20">
      <t>ガツ</t>
    </rPh>
    <rPh sb="25" eb="26">
      <t>ガツ</t>
    </rPh>
    <rPh sb="27" eb="29">
      <t>ジッセキ</t>
    </rPh>
    <rPh sb="32" eb="33">
      <t>ゲツ</t>
    </rPh>
    <rPh sb="33" eb="35">
      <t>ヘイキン</t>
    </rPh>
    <rPh sb="36" eb="38">
      <t>キニュウ</t>
    </rPh>
    <phoneticPr fontId="2"/>
  </si>
  <si>
    <r>
      <rPr>
        <b/>
        <sz val="10"/>
        <rFont val="ＭＳ Ｐゴシック"/>
        <family val="3"/>
        <charset val="128"/>
      </rPr>
      <t>付表C</t>
    </r>
    <r>
      <rPr>
        <sz val="10"/>
        <rFont val="ＭＳ Ｐゴシック"/>
        <family val="3"/>
        <charset val="128"/>
      </rPr>
      <t>やせ肥満の把握※特定のみ</t>
    </r>
    <rPh sb="0" eb="2">
      <t>フヒョウ</t>
    </rPh>
    <rPh sb="5" eb="7">
      <t>ヒマン</t>
    </rPh>
    <rPh sb="8" eb="10">
      <t>ハアク</t>
    </rPh>
    <rPh sb="11" eb="13">
      <t>トクテイ</t>
    </rPh>
    <phoneticPr fontId="2"/>
  </si>
  <si>
    <r>
      <rPr>
        <b/>
        <sz val="10"/>
        <rFont val="ＭＳ Ｐゴシック"/>
        <family val="3"/>
        <charset val="128"/>
      </rPr>
      <t>付表D</t>
    </r>
    <r>
      <rPr>
        <sz val="10"/>
        <rFont val="ＭＳ Ｐゴシック"/>
        <family val="3"/>
        <charset val="128"/>
      </rPr>
      <t>やせ肥満の把握※特定のみ</t>
    </r>
    <rPh sb="0" eb="2">
      <t>フヒョウ</t>
    </rPh>
    <rPh sb="5" eb="7">
      <t>ヒマン</t>
    </rPh>
    <rPh sb="8" eb="10">
      <t>ハアク</t>
    </rPh>
    <rPh sb="11" eb="13">
      <t>トクテイ</t>
    </rPh>
    <phoneticPr fontId="2"/>
  </si>
  <si>
    <r>
      <rPr>
        <u/>
        <sz val="11"/>
        <rFont val="HGSｺﾞｼｯｸM"/>
        <family val="3"/>
        <charset val="128"/>
      </rPr>
      <t>※設置者</t>
    </r>
    <r>
      <rPr>
        <sz val="11"/>
        <rFont val="HGSｺﾞｼｯｸM"/>
        <family val="3"/>
        <charset val="128"/>
      </rPr>
      <t>　</t>
    </r>
    <rPh sb="1" eb="4">
      <t>セッチシャ</t>
    </rPh>
    <phoneticPr fontId="2"/>
  </si>
  <si>
    <r>
      <rPr>
        <u/>
        <sz val="11"/>
        <rFont val="HGSｺﾞｼｯｸM"/>
        <family val="3"/>
        <charset val="128"/>
      </rPr>
      <t>食分</t>
    </r>
    <r>
      <rPr>
        <sz val="11"/>
        <rFont val="HGSｺﾞｼｯｸM"/>
        <family val="3"/>
        <charset val="128"/>
      </rPr>
      <t>)</t>
    </r>
    <rPh sb="0" eb="2">
      <t>ショクブン</t>
    </rPh>
    <phoneticPr fontId="2"/>
  </si>
  <si>
    <t>給食
従事者数
（人数）</t>
    <rPh sb="0" eb="2">
      <t>キュウショク</t>
    </rPh>
    <rPh sb="3" eb="6">
      <t>ジュウジシャ</t>
    </rPh>
    <rPh sb="6" eb="7">
      <t>スウ</t>
    </rPh>
    <rPh sb="9" eb="11">
      <t>ニンズウ</t>
    </rPh>
    <phoneticPr fontId="2"/>
  </si>
  <si>
    <t>食品群別
給与目標量
及び給与量
９月および
３月の実績
１か月平均を記入</t>
    <rPh sb="0" eb="3">
      <t>ショクヒングン</t>
    </rPh>
    <rPh sb="3" eb="4">
      <t>ベツ</t>
    </rPh>
    <rPh sb="5" eb="7">
      <t>キュウヨ</t>
    </rPh>
    <rPh sb="7" eb="9">
      <t>モクヒョウ</t>
    </rPh>
    <rPh sb="9" eb="10">
      <t>リョウ</t>
    </rPh>
    <rPh sb="11" eb="12">
      <t>オヨ</t>
    </rPh>
    <rPh sb="13" eb="15">
      <t>キュウヨ</t>
    </rPh>
    <rPh sb="15" eb="16">
      <t>リョウ</t>
    </rPh>
    <rPh sb="19" eb="20">
      <t>ガツ</t>
    </rPh>
    <rPh sb="25" eb="26">
      <t>ガツ</t>
    </rPh>
    <rPh sb="27" eb="29">
      <t>ジッセキ</t>
    </rPh>
    <rPh sb="32" eb="33">
      <t>ゲツ</t>
    </rPh>
    <rPh sb="33" eb="35">
      <t>ヘイキン</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</si>
</sst>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0\-0000"/>
    <numFmt numFmtId="178" formatCode="0.0_ ;[Red]\-0.0\ "/>
    <numFmt numFmtId="179" formatCode="0;\-0;;@"/>
    <numFmt numFmtId="180" formatCode="[&lt;=999]000;[&lt;=9999]000\-00;000\-0000"/>
  </numFmts>
  <fonts count="46" x14ac:knownFonts="1">
    <font>
      <sz val="11"/>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6"/>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color indexed="8"/>
      <name val="ＭＳ Ｐゴシック"/>
      <family val="3"/>
      <charset val="128"/>
    </font>
    <font>
      <sz val="9"/>
      <color theme="1"/>
      <name val="游ゴシック"/>
      <family val="3"/>
      <charset val="128"/>
      <scheme val="minor"/>
    </font>
    <font>
      <sz val="10"/>
      <name val="游ゴシック"/>
      <family val="3"/>
      <charset val="128"/>
      <scheme val="minor"/>
    </font>
    <font>
      <sz val="16"/>
      <name val="HGSｺﾞｼｯｸM"/>
      <family val="3"/>
      <charset val="128"/>
    </font>
    <font>
      <sz val="10"/>
      <name val="HGSｺﾞｼｯｸM"/>
      <family val="3"/>
      <charset val="128"/>
    </font>
    <font>
      <sz val="7.5"/>
      <name val="HGSｺﾞｼｯｸM"/>
      <family val="3"/>
      <charset val="128"/>
    </font>
    <font>
      <sz val="13"/>
      <name val="HGSｺﾞｼｯｸM"/>
      <family val="3"/>
      <charset val="128"/>
    </font>
    <font>
      <sz val="11"/>
      <name val="HGSｺﾞｼｯｸM"/>
      <family val="3"/>
      <charset val="128"/>
    </font>
    <font>
      <sz val="11"/>
      <color rgb="FFFF0000"/>
      <name val="HGSｺﾞｼｯｸM"/>
      <family val="3"/>
      <charset val="128"/>
    </font>
    <font>
      <sz val="6"/>
      <name val="HGSｺﾞｼｯｸM"/>
      <family val="3"/>
      <charset val="128"/>
    </font>
    <font>
      <sz val="8"/>
      <name val="HGSｺﾞｼｯｸM"/>
      <family val="3"/>
      <charset val="128"/>
    </font>
    <font>
      <vertAlign val="subscript"/>
      <sz val="11"/>
      <name val="HGSｺﾞｼｯｸM"/>
      <family val="3"/>
      <charset val="128"/>
    </font>
    <font>
      <b/>
      <sz val="11"/>
      <name val="HGSｺﾞｼｯｸM"/>
      <family val="3"/>
      <charset val="128"/>
    </font>
    <font>
      <sz val="9"/>
      <name val="HGSｺﾞｼｯｸM"/>
      <family val="3"/>
      <charset val="128"/>
    </font>
    <font>
      <u/>
      <sz val="11"/>
      <name val="HGSｺﾞｼｯｸM"/>
      <family val="3"/>
      <charset val="128"/>
    </font>
    <font>
      <u/>
      <sz val="10"/>
      <name val="HGSｺﾞｼｯｸM"/>
      <family val="3"/>
      <charset val="128"/>
    </font>
    <font>
      <b/>
      <sz val="14"/>
      <name val="HGSｺﾞｼｯｸM"/>
      <family val="3"/>
      <charset val="128"/>
    </font>
    <font>
      <sz val="11"/>
      <color theme="1"/>
      <name val="HGSｺﾞｼｯｸM"/>
      <family val="3"/>
      <charset val="128"/>
    </font>
    <font>
      <sz val="11"/>
      <color indexed="8"/>
      <name val="HGSｺﾞｼｯｸM"/>
      <family val="3"/>
      <charset val="128"/>
    </font>
    <font>
      <b/>
      <sz val="11"/>
      <color indexed="8"/>
      <name val="HGSｺﾞｼｯｸM"/>
      <family val="3"/>
      <charset val="128"/>
    </font>
    <font>
      <b/>
      <sz val="10"/>
      <color theme="1"/>
      <name val="游ゴシック"/>
      <family val="3"/>
      <charset val="128"/>
      <scheme val="minor"/>
    </font>
    <font>
      <b/>
      <u/>
      <sz val="11"/>
      <color theme="1"/>
      <name val="HGSｺﾞｼｯｸM"/>
      <family val="3"/>
      <charset val="128"/>
    </font>
    <font>
      <b/>
      <sz val="11"/>
      <color theme="1"/>
      <name val="HGSｺﾞｼｯｸM"/>
      <family val="3"/>
      <charset val="128"/>
    </font>
    <font>
      <u/>
      <sz val="11"/>
      <color theme="10"/>
      <name val="ＭＳ Ｐゴシック"/>
      <family val="3"/>
      <charset val="128"/>
    </font>
    <font>
      <sz val="12"/>
      <name val="HGSｺﾞｼｯｸM"/>
      <family val="3"/>
      <charset val="128"/>
    </font>
    <font>
      <b/>
      <sz val="12"/>
      <name val="HGSｺﾞｼｯｸM"/>
      <family val="3"/>
      <charset val="128"/>
    </font>
    <font>
      <b/>
      <sz val="16"/>
      <color rgb="FFFF0000"/>
      <name val="HGSｺﾞｼｯｸM"/>
      <family val="3"/>
      <charset val="128"/>
    </font>
    <font>
      <b/>
      <sz val="18"/>
      <color theme="1"/>
      <name val="HGSｺﾞｼｯｸM"/>
      <family val="3"/>
      <charset val="128"/>
    </font>
    <font>
      <b/>
      <sz val="16"/>
      <name val="HGSｺﾞｼｯｸM"/>
      <family val="3"/>
      <charset val="128"/>
    </font>
    <font>
      <b/>
      <sz val="11"/>
      <color rgb="FFFF0000"/>
      <name val="HGSｺﾞｼｯｸM"/>
      <family val="3"/>
      <charset val="128"/>
    </font>
    <font>
      <sz val="20"/>
      <name val="ＭＳ Ｐゴシック"/>
      <family val="3"/>
      <charset val="128"/>
    </font>
    <font>
      <sz val="11"/>
      <color rgb="FFFF0000"/>
      <name val="UD デジタル 教科書体 NP-B"/>
      <family val="1"/>
      <charset val="128"/>
    </font>
    <font>
      <sz val="11"/>
      <color indexed="8"/>
      <name val="ＭＳ Ｐゴシック"/>
      <family val="3"/>
      <charset val="128"/>
    </font>
    <font>
      <sz val="11"/>
      <color theme="1"/>
      <name val="Calibri"/>
      <family val="3"/>
      <charset val="204"/>
    </font>
    <font>
      <b/>
      <u/>
      <sz val="12"/>
      <color rgb="FFFF0000"/>
      <name val="HGSｺﾞｼｯｸM"/>
      <family val="3"/>
      <charset val="128"/>
    </font>
    <font>
      <b/>
      <sz val="10"/>
      <name val="ＭＳ Ｐゴシック"/>
      <family val="3"/>
      <charset val="128"/>
    </font>
  </fonts>
  <fills count="3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7E4FF"/>
        <bgColor indexed="64"/>
      </patternFill>
    </fill>
    <fill>
      <patternFill patternType="solid">
        <fgColor rgb="FF00B9FA"/>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EC6E"/>
        <bgColor indexed="64"/>
      </patternFill>
    </fill>
    <fill>
      <patternFill patternType="solid">
        <fgColor theme="6" tint="0.59999389629810485"/>
        <bgColor indexed="64"/>
      </patternFill>
    </fill>
    <fill>
      <patternFill patternType="solid">
        <fgColor theme="6"/>
        <bgColor indexed="64"/>
      </patternFill>
    </fill>
    <fill>
      <patternFill patternType="solid">
        <fgColor theme="6" tint="-0.249977111117893"/>
        <bgColor indexed="64"/>
      </patternFill>
    </fill>
    <fill>
      <patternFill patternType="solid">
        <fgColor indexed="13"/>
        <bgColor indexed="64"/>
      </patternFill>
    </fill>
    <fill>
      <patternFill patternType="solid">
        <fgColor theme="9" tint="-0.249977111117893"/>
        <bgColor indexed="64"/>
      </patternFill>
    </fill>
    <fill>
      <patternFill patternType="solid">
        <fgColor indexed="4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indexed="10"/>
        <bgColor indexed="64"/>
      </patternFill>
    </fill>
    <fill>
      <patternFill patternType="solid">
        <fgColor indexed="1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s>
  <borders count="152">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style="thin">
        <color indexed="64"/>
      </left>
      <right style="thin">
        <color indexed="64"/>
      </right>
      <top style="hair">
        <color auto="1"/>
      </top>
      <bottom style="thin">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diagonal/>
    </border>
    <border>
      <left style="hair">
        <color auto="1"/>
      </left>
      <right/>
      <top style="thin">
        <color indexed="64"/>
      </top>
      <bottom/>
      <diagonal/>
    </border>
    <border>
      <left style="hair">
        <color auto="1"/>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hair">
        <color auto="1"/>
      </top>
      <bottom style="thin">
        <color auto="1"/>
      </bottom>
      <diagonal/>
    </border>
    <border>
      <left/>
      <right style="thin">
        <color indexed="64"/>
      </right>
      <top/>
      <bottom style="hair">
        <color auto="1"/>
      </bottom>
      <diagonal/>
    </border>
    <border>
      <left/>
      <right style="thin">
        <color indexed="64"/>
      </right>
      <top style="hair">
        <color auto="1"/>
      </top>
      <bottom/>
      <diagonal/>
    </border>
    <border>
      <left style="thin">
        <color indexed="64"/>
      </left>
      <right/>
      <top style="hair">
        <color indexed="64"/>
      </top>
      <bottom/>
      <diagonal/>
    </border>
    <border>
      <left style="hair">
        <color auto="1"/>
      </left>
      <right/>
      <top style="hair">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style="hair">
        <color indexed="64"/>
      </left>
      <right style="hair">
        <color auto="1"/>
      </right>
      <top style="thin">
        <color indexed="64"/>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style="thin">
        <color indexed="64"/>
      </bottom>
      <diagonal/>
    </border>
    <border>
      <left style="hair">
        <color indexed="64"/>
      </left>
      <right style="hair">
        <color auto="1"/>
      </right>
      <top style="thin">
        <color indexed="64"/>
      </top>
      <bottom/>
      <diagonal/>
    </border>
    <border>
      <left style="hair">
        <color indexed="64"/>
      </left>
      <right style="hair">
        <color auto="1"/>
      </right>
      <top/>
      <bottom/>
      <diagonal/>
    </border>
    <border>
      <left style="hair">
        <color indexed="64"/>
      </left>
      <right style="hair">
        <color auto="1"/>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rgb="FF0070C0"/>
      </left>
      <right/>
      <top style="thin">
        <color theme="1"/>
      </top>
      <bottom style="hair">
        <color indexed="64"/>
      </bottom>
      <diagonal/>
    </border>
    <border>
      <left/>
      <right/>
      <top style="thin">
        <color theme="1"/>
      </top>
      <bottom style="hair">
        <color indexed="64"/>
      </bottom>
      <diagonal/>
    </border>
    <border>
      <left/>
      <right style="thin">
        <color indexed="64"/>
      </right>
      <top style="thin">
        <color theme="1"/>
      </top>
      <bottom style="hair">
        <color indexed="64"/>
      </bottom>
      <diagonal/>
    </border>
    <border>
      <left/>
      <right style="hair">
        <color auto="1"/>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thin">
        <color indexed="64"/>
      </right>
      <top/>
      <bottom style="hair">
        <color auto="1"/>
      </bottom>
      <diagonal/>
    </border>
    <border>
      <left style="medium">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bottom/>
      <diagonal/>
    </border>
    <border>
      <left style="medium">
        <color rgb="FFFF0000"/>
      </left>
      <right/>
      <top/>
      <bottom style="medium">
        <color rgb="FFFF0000"/>
      </bottom>
      <diagonal/>
    </border>
    <border>
      <left/>
      <right style="thin">
        <color indexed="64"/>
      </right>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indexed="64"/>
      </right>
      <top style="thin">
        <color indexed="64"/>
      </top>
      <bottom style="medium">
        <color rgb="FFFF0000"/>
      </bottom>
      <diagonal/>
    </border>
    <border>
      <left/>
      <right style="medium">
        <color rgb="FFFF0000"/>
      </right>
      <top/>
      <bottom/>
      <diagonal/>
    </border>
    <border>
      <left/>
      <right style="medium">
        <color rgb="FFFF0000"/>
      </right>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medium">
        <color rgb="FFFF000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double">
        <color theme="8"/>
      </left>
      <right/>
      <top style="double">
        <color rgb="FF0070C0"/>
      </top>
      <bottom style="double">
        <color rgb="FF0070C0"/>
      </bottom>
      <diagonal/>
    </border>
  </borders>
  <cellStyleXfs count="6">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3" fillId="0" borderId="0"/>
  </cellStyleXfs>
  <cellXfs count="980">
    <xf numFmtId="0" fontId="0" fillId="0" borderId="0" xfId="0">
      <alignment vertical="center"/>
    </xf>
    <xf numFmtId="0" fontId="0" fillId="0" borderId="0" xfId="0" applyFill="1">
      <alignment vertical="center"/>
    </xf>
    <xf numFmtId="0" fontId="6" fillId="0" borderId="0" xfId="0" applyFont="1" applyFill="1" applyAlignment="1">
      <alignment horizontal="center" wrapText="1"/>
    </xf>
    <xf numFmtId="0" fontId="8" fillId="5" borderId="25" xfId="0" applyFont="1" applyFill="1" applyBorder="1" applyAlignment="1">
      <alignment horizontal="center"/>
    </xf>
    <xf numFmtId="0" fontId="8" fillId="6" borderId="24" xfId="0" applyFont="1" applyFill="1" applyBorder="1" applyAlignment="1">
      <alignment horizontal="center"/>
    </xf>
    <xf numFmtId="0" fontId="8" fillId="5" borderId="22" xfId="0" applyFont="1" applyFill="1" applyBorder="1" applyAlignment="1"/>
    <xf numFmtId="0" fontId="8" fillId="5" borderId="27" xfId="0" applyFont="1" applyFill="1" applyBorder="1" applyAlignment="1"/>
    <xf numFmtId="0" fontId="8" fillId="7" borderId="27" xfId="0" applyFont="1" applyFill="1" applyBorder="1" applyAlignment="1"/>
    <xf numFmtId="0" fontId="8" fillId="5" borderId="28" xfId="0" applyFont="1" applyFill="1" applyBorder="1" applyAlignment="1">
      <alignment horizontal="center"/>
    </xf>
    <xf numFmtId="0" fontId="7" fillId="0" borderId="26" xfId="0" applyFont="1" applyFill="1" applyBorder="1" applyAlignment="1">
      <alignment vertical="top"/>
    </xf>
    <xf numFmtId="0" fontId="8" fillId="0" borderId="23" xfId="0" applyFont="1" applyFill="1" applyBorder="1" applyAlignment="1">
      <alignment vertical="top"/>
    </xf>
    <xf numFmtId="0" fontId="9" fillId="0" borderId="25" xfId="0" applyFont="1" applyFill="1" applyBorder="1" applyAlignment="1">
      <alignment vertical="top"/>
    </xf>
    <xf numFmtId="0" fontId="9" fillId="0" borderId="22" xfId="0" applyFont="1" applyFill="1" applyBorder="1" applyAlignment="1">
      <alignment vertical="top"/>
    </xf>
    <xf numFmtId="0" fontId="8" fillId="0" borderId="22" xfId="0" applyFont="1" applyFill="1" applyBorder="1" applyAlignment="1">
      <alignment vertical="top" shrinkToFit="1"/>
    </xf>
    <xf numFmtId="0" fontId="8" fillId="0" borderId="25" xfId="0" applyFont="1" applyFill="1" applyBorder="1" applyAlignment="1">
      <alignment vertical="top" shrinkToFit="1"/>
    </xf>
    <xf numFmtId="0" fontId="8" fillId="0" borderId="25" xfId="0" applyFont="1" applyFill="1" applyBorder="1" applyAlignment="1">
      <alignment vertical="top"/>
    </xf>
    <xf numFmtId="0" fontId="8" fillId="0" borderId="30" xfId="0" applyFont="1" applyFill="1" applyBorder="1" applyAlignment="1">
      <alignment vertical="top"/>
    </xf>
    <xf numFmtId="0" fontId="8" fillId="0" borderId="31" xfId="0" applyFont="1" applyFill="1" applyBorder="1" applyAlignment="1">
      <alignment vertical="top"/>
    </xf>
    <xf numFmtId="0" fontId="8" fillId="0" borderId="32" xfId="0" applyFont="1" applyFill="1" applyBorder="1" applyAlignment="1">
      <alignment vertical="top"/>
    </xf>
    <xf numFmtId="38" fontId="8" fillId="0" borderId="31" xfId="1" applyFont="1" applyFill="1" applyBorder="1" applyAlignment="1">
      <alignment vertical="top"/>
    </xf>
    <xf numFmtId="38" fontId="8" fillId="0" borderId="33" xfId="1" applyFont="1" applyFill="1" applyBorder="1" applyAlignment="1">
      <alignment vertical="top"/>
    </xf>
    <xf numFmtId="0" fontId="8" fillId="7" borderId="26" xfId="1" applyNumberFormat="1" applyFont="1" applyFill="1" applyBorder="1" applyAlignment="1">
      <alignment vertical="top"/>
    </xf>
    <xf numFmtId="0" fontId="8" fillId="7" borderId="28" xfId="0" applyFont="1" applyFill="1" applyBorder="1" applyAlignment="1">
      <alignment vertical="top" wrapText="1"/>
    </xf>
    <xf numFmtId="0" fontId="8" fillId="0" borderId="40" xfId="0" applyFont="1" applyFill="1" applyBorder="1" applyAlignment="1">
      <alignment horizontal="center" vertical="top" wrapText="1"/>
    </xf>
    <xf numFmtId="0" fontId="14" fillId="0" borderId="0" xfId="2" applyFont="1" applyFill="1" applyBorder="1" applyAlignment="1" applyProtection="1">
      <alignment horizontal="left" vertical="center"/>
    </xf>
    <xf numFmtId="0" fontId="14" fillId="0" borderId="0" xfId="2" applyFont="1" applyFill="1" applyBorder="1" applyAlignment="1" applyProtection="1">
      <alignment horizontal="left" vertical="center" textRotation="255"/>
    </xf>
    <xf numFmtId="0" fontId="15" fillId="0" borderId="0" xfId="2" applyFont="1" applyFill="1" applyBorder="1" applyAlignment="1" applyProtection="1">
      <alignment horizontal="left" vertical="distributed" textRotation="255"/>
    </xf>
    <xf numFmtId="0" fontId="16" fillId="0" borderId="0" xfId="2" applyFont="1" applyFill="1" applyBorder="1" applyAlignment="1" applyProtection="1">
      <alignment horizontal="left" vertical="center"/>
    </xf>
    <xf numFmtId="0" fontId="17" fillId="0" borderId="0" xfId="2" applyFont="1" applyFill="1" applyBorder="1" applyAlignment="1" applyProtection="1">
      <alignment horizontal="left" vertical="top"/>
    </xf>
    <xf numFmtId="0" fontId="17" fillId="0" borderId="0" xfId="2" applyFont="1" applyFill="1" applyBorder="1" applyAlignment="1" applyProtection="1">
      <alignment horizontal="left" vertical="center" textRotation="255"/>
    </xf>
    <xf numFmtId="0" fontId="17" fillId="0" borderId="0" xfId="2" applyFont="1" applyFill="1" applyBorder="1" applyAlignment="1" applyProtection="1">
      <alignment horizontal="left" vertical="distributed" textRotation="255"/>
    </xf>
    <xf numFmtId="0" fontId="17" fillId="0" borderId="0" xfId="2" applyFont="1" applyFill="1" applyBorder="1" applyAlignment="1" applyProtection="1">
      <alignment horizontal="left"/>
    </xf>
    <xf numFmtId="0" fontId="17" fillId="0" borderId="0" xfId="2" applyFont="1" applyFill="1" applyBorder="1" applyAlignment="1" applyProtection="1">
      <alignment horizontal="left" vertical="center"/>
      <protection locked="0"/>
    </xf>
    <xf numFmtId="38" fontId="17" fillId="0" borderId="0" xfId="1" applyFont="1" applyFill="1" applyBorder="1" applyAlignment="1" applyProtection="1">
      <alignment horizontal="left" vertical="center"/>
      <protection locked="0"/>
    </xf>
    <xf numFmtId="176" fontId="17" fillId="0" borderId="0" xfId="1" applyNumberFormat="1" applyFont="1" applyFill="1" applyBorder="1" applyAlignment="1" applyProtection="1">
      <alignment horizontal="left" vertical="center"/>
      <protection locked="0"/>
    </xf>
    <xf numFmtId="40" fontId="17" fillId="0" borderId="0" xfId="1" applyNumberFormat="1" applyFont="1" applyFill="1" applyBorder="1" applyAlignment="1" applyProtection="1">
      <alignment horizontal="left" vertical="center"/>
      <protection locked="0"/>
    </xf>
    <xf numFmtId="0" fontId="17" fillId="0" borderId="0" xfId="2" applyFont="1" applyFill="1" applyBorder="1" applyAlignment="1">
      <alignment horizontal="left" vertical="center"/>
    </xf>
    <xf numFmtId="0" fontId="17" fillId="0" borderId="4" xfId="2" applyFont="1" applyFill="1" applyBorder="1" applyAlignment="1" applyProtection="1">
      <alignment horizontal="left" vertical="center"/>
    </xf>
    <xf numFmtId="0" fontId="17" fillId="0" borderId="52" xfId="2" applyFont="1" applyFill="1" applyBorder="1" applyAlignment="1" applyProtection="1">
      <alignment horizontal="left" vertical="center"/>
    </xf>
    <xf numFmtId="0" fontId="17" fillId="0" borderId="4" xfId="2" applyFont="1" applyFill="1" applyBorder="1" applyAlignment="1" applyProtection="1">
      <alignment horizontal="left" vertical="top"/>
      <protection locked="0"/>
    </xf>
    <xf numFmtId="0" fontId="17" fillId="0" borderId="3" xfId="2" applyFont="1" applyFill="1" applyBorder="1" applyAlignment="1" applyProtection="1">
      <alignment horizontal="left" vertical="center"/>
    </xf>
    <xf numFmtId="0" fontId="17" fillId="0" borderId="44" xfId="2" applyFont="1" applyFill="1" applyBorder="1" applyAlignment="1" applyProtection="1">
      <alignment horizontal="left" vertical="center"/>
    </xf>
    <xf numFmtId="0" fontId="17" fillId="0" borderId="0" xfId="2" applyFont="1" applyFill="1" applyBorder="1" applyAlignment="1" applyProtection="1">
      <alignment horizontal="left" vertical="top"/>
      <protection locked="0"/>
    </xf>
    <xf numFmtId="0" fontId="17" fillId="0" borderId="1" xfId="2" applyFont="1" applyFill="1" applyBorder="1" applyAlignment="1" applyProtection="1">
      <alignment horizontal="left" vertical="top"/>
      <protection locked="0"/>
    </xf>
    <xf numFmtId="0" fontId="17" fillId="0" borderId="45" xfId="2" applyFont="1" applyFill="1" applyBorder="1" applyAlignment="1" applyProtection="1">
      <alignment horizontal="left" vertical="center"/>
    </xf>
    <xf numFmtId="0" fontId="17" fillId="0" borderId="46" xfId="2" applyFont="1" applyFill="1" applyBorder="1" applyAlignment="1" applyProtection="1">
      <alignment horizontal="left" vertical="top"/>
      <protection locked="0"/>
    </xf>
    <xf numFmtId="0" fontId="17" fillId="0" borderId="61" xfId="2" applyFont="1" applyFill="1" applyBorder="1" applyAlignment="1" applyProtection="1">
      <alignment horizontal="left" vertical="top"/>
      <protection locked="0"/>
    </xf>
    <xf numFmtId="1" fontId="17" fillId="0" borderId="0" xfId="1" applyNumberFormat="1" applyFont="1" applyFill="1" applyBorder="1" applyAlignment="1" applyProtection="1">
      <alignment horizontal="left" vertical="center"/>
      <protection locked="0"/>
    </xf>
    <xf numFmtId="0" fontId="17" fillId="0" borderId="19" xfId="2" applyFont="1" applyFill="1" applyBorder="1" applyAlignment="1" applyProtection="1">
      <alignment horizontal="left" vertical="top"/>
      <protection locked="0"/>
    </xf>
    <xf numFmtId="0" fontId="17" fillId="0" borderId="20" xfId="2" applyFont="1" applyFill="1" applyBorder="1" applyAlignment="1" applyProtection="1">
      <alignment horizontal="left" vertical="top"/>
      <protection locked="0"/>
    </xf>
    <xf numFmtId="0" fontId="17" fillId="0" borderId="41" xfId="2" applyFont="1" applyFill="1" applyBorder="1" applyAlignment="1" applyProtection="1">
      <alignment horizontal="left" vertical="center"/>
    </xf>
    <xf numFmtId="0" fontId="17" fillId="0" borderId="42" xfId="2" applyFont="1" applyFill="1" applyBorder="1" applyAlignment="1" applyProtection="1">
      <alignment horizontal="left" vertical="center"/>
    </xf>
    <xf numFmtId="0" fontId="17" fillId="0" borderId="42" xfId="2" applyFont="1" applyFill="1" applyBorder="1" applyAlignment="1" applyProtection="1">
      <alignment horizontal="left" vertical="top"/>
      <protection locked="0"/>
    </xf>
    <xf numFmtId="0" fontId="17" fillId="0" borderId="62" xfId="2" applyFont="1" applyFill="1" applyBorder="1" applyAlignment="1" applyProtection="1">
      <alignment horizontal="left" vertical="top"/>
      <protection locked="0"/>
    </xf>
    <xf numFmtId="0" fontId="17" fillId="0" borderId="0" xfId="2" applyNumberFormat="1" applyFont="1" applyFill="1" applyBorder="1" applyAlignment="1" applyProtection="1">
      <alignment horizontal="left" vertical="center"/>
    </xf>
    <xf numFmtId="0" fontId="17" fillId="0" borderId="46" xfId="2" applyFont="1" applyFill="1" applyBorder="1" applyAlignment="1" applyProtection="1">
      <alignment horizontal="left" vertical="center"/>
      <protection locked="0"/>
    </xf>
    <xf numFmtId="0" fontId="17" fillId="0" borderId="42" xfId="2" applyFont="1" applyFill="1" applyBorder="1" applyAlignment="1" applyProtection="1">
      <alignment horizontal="left" vertical="center"/>
      <protection locked="0"/>
    </xf>
    <xf numFmtId="0" fontId="17" fillId="0" borderId="62" xfId="2" applyFont="1" applyFill="1" applyBorder="1" applyAlignment="1" applyProtection="1">
      <alignment horizontal="left" vertical="center"/>
    </xf>
    <xf numFmtId="38" fontId="17" fillId="0" borderId="0" xfId="1" applyFont="1" applyFill="1" applyBorder="1" applyAlignment="1" applyProtection="1">
      <alignment horizontal="left" vertical="center"/>
    </xf>
    <xf numFmtId="1" fontId="17" fillId="0" borderId="46" xfId="1" applyNumberFormat="1" applyFont="1" applyFill="1" applyBorder="1" applyAlignment="1" applyProtection="1">
      <alignment horizontal="left" vertical="center"/>
      <protection locked="0"/>
    </xf>
    <xf numFmtId="0" fontId="17" fillId="0" borderId="7" xfId="2" applyFont="1" applyFill="1" applyBorder="1" applyAlignment="1" applyProtection="1">
      <alignment horizontal="left" vertical="center"/>
    </xf>
    <xf numFmtId="0" fontId="17" fillId="0" borderId="53" xfId="2" applyFont="1" applyFill="1" applyBorder="1" applyAlignment="1" applyProtection="1">
      <alignment horizontal="left" vertical="center"/>
    </xf>
    <xf numFmtId="0" fontId="17" fillId="0" borderId="7" xfId="2" applyFont="1" applyFill="1" applyBorder="1" applyAlignment="1" applyProtection="1">
      <alignment horizontal="left" vertical="center"/>
      <protection locked="0"/>
    </xf>
    <xf numFmtId="0" fontId="17" fillId="0" borderId="8" xfId="2" applyFont="1" applyFill="1" applyBorder="1" applyAlignment="1" applyProtection="1">
      <alignment horizontal="left" vertical="center"/>
    </xf>
    <xf numFmtId="0" fontId="17" fillId="3" borderId="10" xfId="2" applyFont="1" applyFill="1" applyBorder="1" applyAlignment="1" applyProtection="1">
      <alignment horizontal="left" vertical="center"/>
    </xf>
    <xf numFmtId="0" fontId="17" fillId="3" borderId="15" xfId="2" applyFont="1" applyFill="1" applyBorder="1" applyAlignment="1" applyProtection="1">
      <alignment horizontal="left" vertical="center"/>
    </xf>
    <xf numFmtId="1" fontId="17" fillId="3" borderId="15" xfId="1" applyNumberFormat="1" applyFont="1" applyFill="1" applyBorder="1" applyAlignment="1" applyProtection="1">
      <alignment horizontal="left" vertical="center"/>
      <protection locked="0"/>
    </xf>
    <xf numFmtId="0" fontId="17" fillId="3" borderId="15" xfId="2" applyFont="1" applyFill="1" applyBorder="1" applyAlignment="1" applyProtection="1">
      <alignment horizontal="left" vertical="center"/>
      <protection locked="0"/>
    </xf>
    <xf numFmtId="0" fontId="17" fillId="3" borderId="11" xfId="2" applyFont="1" applyFill="1" applyBorder="1" applyAlignment="1" applyProtection="1">
      <alignment horizontal="left" vertical="center"/>
    </xf>
    <xf numFmtId="0" fontId="17" fillId="3" borderId="9" xfId="2" applyFont="1" applyFill="1" applyBorder="1" applyAlignment="1" applyProtection="1">
      <alignment horizontal="left" vertical="center"/>
    </xf>
    <xf numFmtId="0" fontId="17" fillId="0" borderId="2" xfId="2" applyFont="1" applyFill="1" applyBorder="1" applyAlignment="1" applyProtection="1">
      <alignment horizontal="left" vertical="center"/>
    </xf>
    <xf numFmtId="0" fontId="17" fillId="0" borderId="5" xfId="2" applyFont="1" applyFill="1" applyBorder="1" applyAlignment="1" applyProtection="1">
      <alignment horizontal="left" vertical="center"/>
    </xf>
    <xf numFmtId="0" fontId="17" fillId="0" borderId="43" xfId="2" applyFont="1" applyFill="1" applyBorder="1" applyAlignment="1" applyProtection="1">
      <alignment horizontal="left" vertical="center"/>
    </xf>
    <xf numFmtId="1" fontId="17" fillId="0" borderId="42" xfId="1" applyNumberFormat="1" applyFont="1" applyFill="1" applyBorder="1" applyAlignment="1" applyProtection="1">
      <alignment horizontal="left" vertical="center"/>
      <protection locked="0"/>
    </xf>
    <xf numFmtId="0" fontId="17" fillId="0" borderId="6" xfId="2" applyFont="1" applyFill="1" applyBorder="1" applyAlignment="1" applyProtection="1">
      <alignment horizontal="left" vertical="center"/>
    </xf>
    <xf numFmtId="0" fontId="17" fillId="0" borderId="10" xfId="2" applyFont="1" applyFill="1" applyBorder="1" applyAlignment="1" applyProtection="1">
      <alignment horizontal="left" vertical="center"/>
    </xf>
    <xf numFmtId="0" fontId="17" fillId="0" borderId="15" xfId="2" applyFont="1" applyFill="1" applyBorder="1" applyAlignment="1" applyProtection="1">
      <alignment horizontal="left" vertical="center"/>
    </xf>
    <xf numFmtId="0" fontId="17" fillId="0" borderId="11" xfId="2" applyFont="1" applyFill="1" applyBorder="1" applyAlignment="1" applyProtection="1">
      <alignment horizontal="left" vertical="center"/>
    </xf>
    <xf numFmtId="0" fontId="17" fillId="0" borderId="15" xfId="2" applyFont="1" applyFill="1" applyBorder="1" applyAlignment="1" applyProtection="1">
      <alignment horizontal="left" vertical="center"/>
      <protection locked="0"/>
    </xf>
    <xf numFmtId="0" fontId="17" fillId="0" borderId="4" xfId="2" applyFont="1" applyFill="1" applyBorder="1" applyAlignment="1" applyProtection="1">
      <alignment vertical="center"/>
    </xf>
    <xf numFmtId="38" fontId="17" fillId="0" borderId="0" xfId="1" applyFont="1" applyFill="1" applyBorder="1" applyAlignment="1" applyProtection="1">
      <alignment vertical="center"/>
      <protection locked="0"/>
    </xf>
    <xf numFmtId="38" fontId="17" fillId="0" borderId="1" xfId="1" applyFont="1" applyFill="1" applyBorder="1" applyAlignment="1" applyProtection="1">
      <alignment horizontal="left" vertical="center"/>
    </xf>
    <xf numFmtId="177" fontId="17" fillId="0" borderId="0" xfId="2" applyNumberFormat="1" applyFont="1" applyFill="1" applyBorder="1" applyAlignment="1" applyProtection="1">
      <alignment horizontal="left" vertical="center"/>
      <protection locked="0"/>
    </xf>
    <xf numFmtId="49" fontId="17" fillId="0" borderId="0" xfId="2" applyNumberFormat="1"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17" fillId="0" borderId="9" xfId="0" applyFont="1" applyFill="1" applyBorder="1" applyAlignment="1" applyProtection="1">
      <alignment horizontal="left" vertical="center"/>
    </xf>
    <xf numFmtId="0" fontId="17" fillId="0" borderId="4" xfId="2" applyFont="1" applyFill="1" applyBorder="1" applyAlignment="1" applyProtection="1">
      <alignment horizontal="left" vertical="center"/>
      <protection locked="0"/>
    </xf>
    <xf numFmtId="0" fontId="17" fillId="0" borderId="3" xfId="0" applyFont="1" applyFill="1" applyBorder="1" applyAlignment="1" applyProtection="1">
      <alignment horizontal="left" vertical="center"/>
    </xf>
    <xf numFmtId="0" fontId="17" fillId="0" borderId="5"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178" fontId="17" fillId="0" borderId="0" xfId="2" applyNumberFormat="1"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176" fontId="17" fillId="0" borderId="7" xfId="1" applyNumberFormat="1" applyFont="1" applyFill="1" applyBorder="1" applyAlignment="1" applyProtection="1">
      <alignment horizontal="left" vertical="center"/>
      <protection locked="0"/>
    </xf>
    <xf numFmtId="178" fontId="17" fillId="0" borderId="7" xfId="2" applyNumberFormat="1" applyFont="1" applyFill="1" applyBorder="1" applyAlignment="1" applyProtection="1">
      <alignment horizontal="left" vertical="center"/>
    </xf>
    <xf numFmtId="0" fontId="17" fillId="0" borderId="8" xfId="0" applyFont="1" applyFill="1" applyBorder="1" applyAlignment="1" applyProtection="1">
      <alignment horizontal="left" vertical="center"/>
    </xf>
    <xf numFmtId="38" fontId="17" fillId="0" borderId="7" xfId="1" applyFont="1" applyFill="1" applyBorder="1" applyAlignment="1" applyProtection="1">
      <alignment horizontal="left" vertical="center"/>
      <protection locked="0"/>
    </xf>
    <xf numFmtId="38" fontId="17" fillId="0" borderId="7" xfId="1" applyFont="1" applyFill="1" applyBorder="1" applyAlignment="1" applyProtection="1">
      <alignment horizontal="left" vertical="center"/>
    </xf>
    <xf numFmtId="56" fontId="17" fillId="0" borderId="4" xfId="0" applyNumberFormat="1" applyFont="1" applyFill="1" applyBorder="1" applyAlignment="1" applyProtection="1">
      <alignment horizontal="left" vertical="center"/>
    </xf>
    <xf numFmtId="38" fontId="17" fillId="0" borderId="4" xfId="1" applyFont="1" applyFill="1" applyBorder="1" applyAlignment="1" applyProtection="1">
      <alignment horizontal="left" vertical="center"/>
      <protection locked="0"/>
    </xf>
    <xf numFmtId="38" fontId="17" fillId="0" borderId="4" xfId="1" applyFont="1" applyFill="1" applyBorder="1" applyAlignment="1" applyProtection="1">
      <alignment horizontal="left" vertical="center"/>
    </xf>
    <xf numFmtId="56" fontId="17" fillId="0" borderId="0" xfId="0" applyNumberFormat="1" applyFont="1" applyFill="1" applyBorder="1" applyAlignment="1" applyProtection="1">
      <alignment horizontal="left" vertical="center"/>
    </xf>
    <xf numFmtId="56" fontId="17" fillId="0" borderId="19" xfId="0" applyNumberFormat="1" applyFont="1" applyFill="1" applyBorder="1" applyAlignment="1" applyProtection="1">
      <alignment horizontal="left" vertical="center"/>
    </xf>
    <xf numFmtId="38" fontId="17" fillId="0" borderId="19" xfId="1" applyFont="1" applyFill="1" applyBorder="1" applyAlignment="1" applyProtection="1">
      <alignment horizontal="left" vertical="center"/>
      <protection locked="0"/>
    </xf>
    <xf numFmtId="38" fontId="17" fillId="0" borderId="19" xfId="1" applyFont="1" applyFill="1" applyBorder="1" applyAlignment="1" applyProtection="1">
      <alignment horizontal="left" vertical="center"/>
    </xf>
    <xf numFmtId="0" fontId="17" fillId="0" borderId="19" xfId="0" applyFont="1" applyFill="1" applyBorder="1" applyAlignment="1" applyProtection="1">
      <alignment horizontal="left" vertical="center"/>
    </xf>
    <xf numFmtId="0" fontId="17" fillId="0" borderId="20"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56" fontId="17" fillId="0" borderId="6" xfId="0" applyNumberFormat="1" applyFont="1" applyFill="1" applyBorder="1" applyAlignment="1" applyProtection="1">
      <alignment horizontal="left" vertical="center"/>
    </xf>
    <xf numFmtId="56" fontId="17" fillId="0" borderId="7" xfId="0" applyNumberFormat="1" applyFont="1" applyFill="1" applyBorder="1" applyAlignment="1" applyProtection="1">
      <alignment horizontal="left" vertical="center"/>
    </xf>
    <xf numFmtId="0" fontId="17" fillId="0" borderId="0" xfId="0" applyFont="1" applyFill="1" applyBorder="1" applyAlignment="1" applyProtection="1">
      <alignment horizontal="left" vertical="center"/>
      <protection locked="0"/>
    </xf>
    <xf numFmtId="57" fontId="17" fillId="0" borderId="7" xfId="2" applyNumberFormat="1" applyFont="1" applyFill="1" applyBorder="1" applyAlignment="1" applyProtection="1">
      <alignment horizontal="left" vertical="center"/>
    </xf>
    <xf numFmtId="57" fontId="17" fillId="0" borderId="8" xfId="2" applyNumberFormat="1" applyFont="1" applyFill="1" applyBorder="1" applyAlignment="1" applyProtection="1">
      <alignment horizontal="left" vertical="center"/>
    </xf>
    <xf numFmtId="0" fontId="22" fillId="0" borderId="0" xfId="2" applyFont="1" applyFill="1" applyBorder="1" applyAlignment="1" applyProtection="1">
      <alignment horizontal="left" vertical="center"/>
    </xf>
    <xf numFmtId="0" fontId="17" fillId="0" borderId="56" xfId="2" applyFont="1" applyFill="1" applyBorder="1" applyAlignment="1">
      <alignment vertical="center"/>
    </xf>
    <xf numFmtId="0" fontId="20" fillId="0" borderId="58" xfId="2" applyFont="1" applyFill="1" applyBorder="1" applyAlignment="1">
      <alignment horizontal="left" vertical="center"/>
    </xf>
    <xf numFmtId="0" fontId="17" fillId="10" borderId="0" xfId="2" applyFont="1" applyFill="1" applyBorder="1" applyAlignment="1">
      <alignment horizontal="left" vertical="center"/>
    </xf>
    <xf numFmtId="0" fontId="17" fillId="10" borderId="0" xfId="2" applyFont="1" applyFill="1" applyBorder="1" applyAlignment="1" applyProtection="1">
      <alignment horizontal="left"/>
    </xf>
    <xf numFmtId="0" fontId="17" fillId="10" borderId="9" xfId="2" applyFont="1" applyFill="1" applyBorder="1" applyAlignment="1" applyProtection="1">
      <alignment horizontal="left" vertical="center"/>
    </xf>
    <xf numFmtId="0" fontId="13" fillId="0" borderId="0" xfId="2" applyFont="1" applyFill="1" applyBorder="1" applyAlignment="1">
      <alignment vertical="center"/>
    </xf>
    <xf numFmtId="38" fontId="17" fillId="0" borderId="42" xfId="1" applyFont="1" applyFill="1" applyBorder="1" applyAlignment="1" applyProtection="1">
      <alignment horizontal="left" vertical="center"/>
      <protection locked="0"/>
    </xf>
    <xf numFmtId="38" fontId="17" fillId="0" borderId="42" xfId="1" applyFont="1" applyFill="1" applyBorder="1" applyAlignment="1" applyProtection="1">
      <alignment horizontal="left" vertical="center"/>
    </xf>
    <xf numFmtId="0" fontId="17" fillId="0" borderId="42" xfId="0" applyFont="1" applyFill="1" applyBorder="1" applyAlignment="1" applyProtection="1">
      <alignment horizontal="left" vertical="center"/>
    </xf>
    <xf numFmtId="0" fontId="17" fillId="0" borderId="7" xfId="2" applyFont="1" applyFill="1" applyBorder="1" applyAlignment="1" applyProtection="1">
      <alignment vertical="center"/>
    </xf>
    <xf numFmtId="0" fontId="17" fillId="0" borderId="0" xfId="2" applyFont="1" applyFill="1" applyBorder="1" applyAlignment="1">
      <alignment vertical="center"/>
    </xf>
    <xf numFmtId="0" fontId="18" fillId="0" borderId="42" xfId="2" applyFont="1" applyFill="1" applyBorder="1" applyAlignment="1">
      <alignment horizontal="left" vertical="center"/>
    </xf>
    <xf numFmtId="0" fontId="17" fillId="0" borderId="42" xfId="2" applyFont="1" applyFill="1" applyBorder="1" applyAlignment="1">
      <alignment horizontal="left" vertical="center"/>
    </xf>
    <xf numFmtId="0" fontId="17" fillId="0" borderId="62" xfId="2" applyFont="1" applyFill="1" applyBorder="1" applyAlignment="1">
      <alignment horizontal="left" vertical="center"/>
    </xf>
    <xf numFmtId="38" fontId="17" fillId="0" borderId="0" xfId="2" applyNumberFormat="1" applyFont="1" applyFill="1" applyBorder="1" applyAlignment="1" applyProtection="1">
      <alignment horizontal="left" vertical="center"/>
    </xf>
    <xf numFmtId="0" fontId="17" fillId="0" borderId="0" xfId="2" applyFont="1" applyFill="1" applyBorder="1" applyAlignment="1" applyProtection="1">
      <alignment vertical="center"/>
    </xf>
    <xf numFmtId="0" fontId="19" fillId="0" borderId="42" xfId="2" applyFont="1" applyFill="1" applyBorder="1" applyAlignment="1">
      <alignment horizontal="left" vertical="center"/>
    </xf>
    <xf numFmtId="0" fontId="17" fillId="0" borderId="17" xfId="0" applyFont="1" applyFill="1" applyBorder="1" applyAlignment="1" applyProtection="1">
      <alignment horizontal="left" vertical="center"/>
    </xf>
    <xf numFmtId="0" fontId="17" fillId="10" borderId="71" xfId="2" applyFont="1" applyFill="1" applyBorder="1" applyAlignment="1" applyProtection="1">
      <alignment horizontal="left" vertical="top"/>
    </xf>
    <xf numFmtId="0" fontId="17" fillId="10" borderId="72" xfId="2" applyFont="1" applyFill="1" applyBorder="1" applyAlignment="1" applyProtection="1">
      <alignment horizontal="left" vertical="top"/>
    </xf>
    <xf numFmtId="0" fontId="17" fillId="10" borderId="73" xfId="2" applyFont="1" applyFill="1" applyBorder="1" applyAlignment="1">
      <alignment horizontal="left" vertical="center"/>
    </xf>
    <xf numFmtId="0" fontId="17" fillId="10" borderId="35" xfId="2" applyFont="1" applyFill="1" applyBorder="1" applyAlignment="1" applyProtection="1">
      <alignment horizontal="left"/>
    </xf>
    <xf numFmtId="0" fontId="17" fillId="10" borderId="74" xfId="2" applyFont="1" applyFill="1" applyBorder="1" applyAlignment="1" applyProtection="1">
      <alignment horizontal="left"/>
    </xf>
    <xf numFmtId="0" fontId="17" fillId="10" borderId="75" xfId="2" applyFont="1" applyFill="1" applyBorder="1" applyAlignment="1" applyProtection="1">
      <alignment horizontal="left"/>
    </xf>
    <xf numFmtId="14" fontId="17" fillId="10" borderId="75" xfId="2" applyNumberFormat="1" applyFont="1" applyFill="1" applyBorder="1" applyAlignment="1" applyProtection="1">
      <alignment horizontal="left"/>
    </xf>
    <xf numFmtId="0" fontId="17" fillId="10" borderId="76" xfId="2" applyFont="1" applyFill="1" applyBorder="1" applyAlignment="1" applyProtection="1">
      <alignment horizontal="left"/>
    </xf>
    <xf numFmtId="0" fontId="17" fillId="0" borderId="0" xfId="2" applyFont="1" applyFill="1" applyBorder="1" applyAlignment="1" applyProtection="1">
      <alignment horizontal="left" vertical="center"/>
    </xf>
    <xf numFmtId="0" fontId="17" fillId="0" borderId="1" xfId="2" applyFont="1" applyFill="1" applyBorder="1" applyAlignment="1" applyProtection="1">
      <alignment horizontal="left" vertical="center"/>
    </xf>
    <xf numFmtId="0" fontId="17" fillId="0" borderId="9" xfId="2" applyFont="1" applyFill="1" applyBorder="1" applyAlignment="1" applyProtection="1">
      <alignment horizontal="left" vertical="center"/>
    </xf>
    <xf numFmtId="0" fontId="17" fillId="0" borderId="48" xfId="2" applyFont="1" applyFill="1" applyBorder="1" applyAlignment="1" applyProtection="1">
      <alignment horizontal="left" vertical="center"/>
    </xf>
    <xf numFmtId="0" fontId="17" fillId="0" borderId="19" xfId="2" applyFont="1" applyFill="1" applyBorder="1" applyAlignment="1" applyProtection="1">
      <alignment horizontal="left" vertical="center"/>
    </xf>
    <xf numFmtId="0" fontId="17" fillId="0" borderId="46" xfId="2" applyFont="1" applyFill="1" applyBorder="1" applyAlignment="1" applyProtection="1">
      <alignment horizontal="left" vertical="center"/>
    </xf>
    <xf numFmtId="0" fontId="17" fillId="0" borderId="20" xfId="2" applyFont="1" applyFill="1" applyBorder="1" applyAlignment="1" applyProtection="1">
      <alignment horizontal="left" vertical="center"/>
    </xf>
    <xf numFmtId="0" fontId="17" fillId="0" borderId="61" xfId="2" applyFont="1" applyFill="1" applyBorder="1" applyAlignment="1" applyProtection="1">
      <alignment horizontal="left" vertical="center"/>
    </xf>
    <xf numFmtId="0" fontId="17" fillId="0" borderId="58" xfId="2" applyFont="1" applyFill="1" applyBorder="1" applyAlignment="1">
      <alignment horizontal="left" vertical="center"/>
    </xf>
    <xf numFmtId="0" fontId="17" fillId="0" borderId="59" xfId="2" applyFont="1" applyFill="1" applyBorder="1" applyAlignment="1">
      <alignment horizontal="left" vertical="center"/>
    </xf>
    <xf numFmtId="0" fontId="17" fillId="0" borderId="46" xfId="2" applyFont="1" applyFill="1" applyBorder="1" applyAlignment="1" applyProtection="1">
      <alignment horizontal="left" vertical="center"/>
    </xf>
    <xf numFmtId="0" fontId="17" fillId="0" borderId="0" xfId="2" applyFont="1" applyFill="1" applyBorder="1" applyAlignment="1" applyProtection="1">
      <alignment horizontal="left" vertical="center"/>
    </xf>
    <xf numFmtId="0" fontId="4" fillId="0" borderId="4" xfId="2" applyFont="1" applyFill="1" applyBorder="1" applyAlignment="1" applyProtection="1">
      <alignment vertical="center" shrinkToFit="1"/>
    </xf>
    <xf numFmtId="0" fontId="4" fillId="0" borderId="3" xfId="2" applyFont="1" applyFill="1" applyBorder="1" applyAlignment="1" applyProtection="1">
      <alignment vertical="center" shrinkToFit="1"/>
    </xf>
    <xf numFmtId="0" fontId="4" fillId="0" borderId="7" xfId="2" applyFont="1" applyFill="1" applyBorder="1" applyAlignment="1" applyProtection="1">
      <alignment vertical="center" shrinkToFit="1"/>
    </xf>
    <xf numFmtId="0" fontId="4" fillId="0" borderId="8" xfId="2" applyFont="1" applyFill="1" applyBorder="1" applyAlignment="1" applyProtection="1">
      <alignment vertical="center" shrinkToFit="1"/>
    </xf>
    <xf numFmtId="0" fontId="26" fillId="0" borderId="0" xfId="2" applyFont="1" applyFill="1" applyBorder="1" applyAlignment="1">
      <alignment vertical="center"/>
    </xf>
    <xf numFmtId="0" fontId="9" fillId="0" borderId="22" xfId="0" applyFont="1" applyFill="1" applyBorder="1" applyAlignment="1">
      <alignment vertical="top" wrapText="1"/>
    </xf>
    <xf numFmtId="0" fontId="7" fillId="0" borderId="23" xfId="0" applyFont="1" applyFill="1" applyBorder="1" applyAlignment="1">
      <alignment vertical="top" wrapText="1"/>
    </xf>
    <xf numFmtId="0" fontId="8" fillId="10" borderId="24" xfId="0" applyFont="1" applyFill="1" applyBorder="1" applyAlignment="1">
      <alignment horizontal="center"/>
    </xf>
    <xf numFmtId="0" fontId="8" fillId="10" borderId="25" xfId="0" applyFont="1" applyFill="1" applyBorder="1" applyAlignment="1">
      <alignment horizontal="center"/>
    </xf>
    <xf numFmtId="0" fontId="8" fillId="0" borderId="23" xfId="0" applyFont="1" applyFill="1" applyBorder="1" applyAlignment="1">
      <alignment horizontal="center" vertical="top" wrapText="1"/>
    </xf>
    <xf numFmtId="0" fontId="8" fillId="0" borderId="25" xfId="0" applyFont="1" applyFill="1" applyBorder="1" applyAlignment="1">
      <alignment horizontal="center" vertical="top" wrapText="1"/>
    </xf>
    <xf numFmtId="0" fontId="8" fillId="0" borderId="26" xfId="0" applyFont="1" applyFill="1" applyBorder="1" applyAlignment="1">
      <alignment vertical="top" wrapText="1"/>
    </xf>
    <xf numFmtId="0" fontId="8" fillId="0" borderId="26" xfId="0" applyFont="1" applyFill="1" applyBorder="1" applyAlignment="1">
      <alignment vertical="top" shrinkToFit="1"/>
    </xf>
    <xf numFmtId="0" fontId="8" fillId="0" borderId="40" xfId="0" applyFont="1" applyFill="1" applyBorder="1" applyAlignment="1">
      <alignment vertical="top" shrinkToFit="1"/>
    </xf>
    <xf numFmtId="0" fontId="0" fillId="0" borderId="75" xfId="0" applyFill="1" applyBorder="1" applyAlignment="1">
      <alignment vertical="center"/>
    </xf>
    <xf numFmtId="0" fontId="17" fillId="0" borderId="19" xfId="2" applyFont="1" applyFill="1" applyBorder="1" applyAlignment="1" applyProtection="1">
      <alignment vertical="center"/>
    </xf>
    <xf numFmtId="0" fontId="8" fillId="7" borderId="22" xfId="1" applyNumberFormat="1" applyFont="1" applyFill="1" applyBorder="1" applyAlignment="1">
      <alignment vertical="top"/>
    </xf>
    <xf numFmtId="0" fontId="8" fillId="7" borderId="28" xfId="0" applyFont="1" applyFill="1" applyBorder="1" applyAlignment="1">
      <alignment horizontal="center"/>
    </xf>
    <xf numFmtId="0" fontId="8" fillId="0" borderId="0" xfId="0" applyFont="1" applyFill="1" applyAlignment="1">
      <alignment horizontal="center" wrapText="1"/>
    </xf>
    <xf numFmtId="0" fontId="17" fillId="0" borderId="0" xfId="2" applyFont="1" applyFill="1" applyBorder="1" applyAlignment="1" applyProtection="1">
      <alignment horizontal="left" vertical="center"/>
    </xf>
    <xf numFmtId="0" fontId="17" fillId="10" borderId="0" xfId="2" applyFont="1" applyFill="1" applyBorder="1" applyAlignment="1" applyProtection="1">
      <alignment horizontal="left" vertical="center"/>
    </xf>
    <xf numFmtId="0" fontId="0" fillId="13" borderId="4" xfId="0" applyFill="1" applyBorder="1" applyAlignment="1">
      <alignment vertical="center" shrinkToFit="1"/>
    </xf>
    <xf numFmtId="0" fontId="0" fillId="0" borderId="0" xfId="0" applyFill="1" applyBorder="1" applyAlignment="1">
      <alignment vertical="center" shrinkToFit="1"/>
    </xf>
    <xf numFmtId="0" fontId="0" fillId="13" borderId="0" xfId="0" applyFill="1" applyBorder="1">
      <alignment vertical="center"/>
    </xf>
    <xf numFmtId="0" fontId="0" fillId="13" borderId="0" xfId="0" applyFill="1">
      <alignment vertical="center"/>
    </xf>
    <xf numFmtId="0" fontId="8" fillId="5" borderId="24" xfId="0" applyFont="1" applyFill="1" applyBorder="1" applyAlignment="1">
      <alignment horizontal="center" shrinkToFit="1"/>
    </xf>
    <xf numFmtId="0" fontId="17" fillId="0" borderId="42" xfId="2" applyFont="1" applyFill="1" applyBorder="1" applyAlignment="1">
      <alignment vertical="center"/>
    </xf>
    <xf numFmtId="0" fontId="20" fillId="0" borderId="42" xfId="2" applyFont="1" applyFill="1" applyBorder="1" applyAlignment="1">
      <alignment horizontal="left" vertical="center"/>
    </xf>
    <xf numFmtId="0" fontId="8" fillId="7" borderId="32" xfId="0" applyFont="1" applyFill="1" applyBorder="1" applyAlignment="1">
      <alignment vertical="top"/>
    </xf>
    <xf numFmtId="0" fontId="8" fillId="7" borderId="31" xfId="0" applyFont="1" applyFill="1" applyBorder="1" applyAlignment="1">
      <alignment vertical="top"/>
    </xf>
    <xf numFmtId="38" fontId="8" fillId="7" borderId="31" xfId="1" applyFont="1" applyFill="1" applyBorder="1" applyAlignment="1">
      <alignment vertical="top"/>
    </xf>
    <xf numFmtId="0" fontId="8" fillId="7" borderId="34" xfId="1" applyNumberFormat="1" applyFont="1" applyFill="1" applyBorder="1" applyAlignment="1">
      <alignment vertical="top"/>
    </xf>
    <xf numFmtId="9" fontId="17" fillId="0" borderId="0" xfId="3" applyFont="1" applyFill="1" applyBorder="1" applyAlignment="1" applyProtection="1">
      <alignment horizontal="center" vertical="center"/>
    </xf>
    <xf numFmtId="9" fontId="17" fillId="0" borderId="4" xfId="3" applyFont="1" applyFill="1" applyBorder="1" applyAlignment="1" applyProtection="1">
      <alignment horizontal="center" vertical="center"/>
    </xf>
    <xf numFmtId="9" fontId="17" fillId="0" borderId="5" xfId="3" applyFont="1" applyFill="1" applyBorder="1" applyAlignment="1" applyProtection="1">
      <alignment horizontal="center" vertical="center"/>
    </xf>
    <xf numFmtId="9" fontId="17" fillId="0" borderId="1" xfId="3" applyFont="1" applyFill="1" applyBorder="1" applyAlignment="1" applyProtection="1">
      <alignment horizontal="center" vertical="center"/>
    </xf>
    <xf numFmtId="9" fontId="17" fillId="0" borderId="7" xfId="3" applyFont="1" applyFill="1" applyBorder="1" applyAlignment="1" applyProtection="1">
      <alignment horizontal="center" vertical="center"/>
    </xf>
    <xf numFmtId="9" fontId="17" fillId="0" borderId="8" xfId="3" applyFont="1" applyFill="1" applyBorder="1" applyAlignment="1" applyProtection="1">
      <alignment horizontal="center" vertical="center"/>
    </xf>
    <xf numFmtId="9" fontId="17" fillId="0" borderId="4" xfId="3" applyFont="1" applyFill="1" applyBorder="1" applyAlignment="1" applyProtection="1">
      <alignment horizontal="left" vertical="center"/>
    </xf>
    <xf numFmtId="58" fontId="11" fillId="0" borderId="0" xfId="0" applyNumberFormat="1" applyFont="1" applyFill="1" applyAlignment="1"/>
    <xf numFmtId="0" fontId="17" fillId="0" borderId="0" xfId="2" applyFont="1" applyFill="1" applyBorder="1" applyAlignment="1" applyProtection="1">
      <alignment horizontal="center" vertical="center"/>
    </xf>
    <xf numFmtId="0" fontId="17" fillId="0" borderId="0" xfId="2" applyFont="1" applyFill="1" applyBorder="1" applyAlignment="1" applyProtection="1">
      <alignment horizontal="center" vertical="center" wrapText="1"/>
    </xf>
    <xf numFmtId="0" fontId="17" fillId="0" borderId="13" xfId="2" applyFont="1" applyFill="1" applyBorder="1" applyAlignment="1" applyProtection="1">
      <alignment vertical="center"/>
    </xf>
    <xf numFmtId="0" fontId="17" fillId="0" borderId="14" xfId="2" applyFont="1" applyFill="1" applyBorder="1" applyAlignment="1" applyProtection="1">
      <alignment vertical="center"/>
    </xf>
    <xf numFmtId="0" fontId="17" fillId="0" borderId="8" xfId="2" applyFont="1" applyFill="1" applyBorder="1" applyAlignment="1" applyProtection="1">
      <alignment vertical="center"/>
    </xf>
    <xf numFmtId="0" fontId="17" fillId="0" borderId="1" xfId="2" applyFont="1" applyFill="1" applyBorder="1" applyAlignment="1" applyProtection="1">
      <alignment vertical="center"/>
    </xf>
    <xf numFmtId="0" fontId="17" fillId="0" borderId="97" xfId="2" applyFont="1" applyFill="1" applyBorder="1" applyAlignment="1" applyProtection="1">
      <alignment horizontal="center" vertical="center"/>
    </xf>
    <xf numFmtId="0" fontId="32" fillId="0" borderId="0" xfId="2" applyFont="1" applyFill="1" applyBorder="1" applyAlignment="1" applyProtection="1">
      <alignment horizontal="center" vertical="center"/>
    </xf>
    <xf numFmtId="0" fontId="32" fillId="0" borderId="0" xfId="2" applyFont="1" applyFill="1" applyBorder="1" applyAlignment="1" applyProtection="1">
      <alignment vertical="center"/>
    </xf>
    <xf numFmtId="0" fontId="35" fillId="0" borderId="71" xfId="2" applyFont="1" applyFill="1" applyBorder="1" applyAlignment="1">
      <alignment vertical="center"/>
    </xf>
    <xf numFmtId="0" fontId="35" fillId="0" borderId="0" xfId="2" applyFont="1" applyFill="1" applyBorder="1" applyAlignment="1">
      <alignment vertical="center" wrapText="1"/>
    </xf>
    <xf numFmtId="0" fontId="17" fillId="0" borderId="5" xfId="2" applyFont="1" applyFill="1" applyBorder="1" applyAlignment="1" applyProtection="1">
      <alignment vertical="center"/>
    </xf>
    <xf numFmtId="0" fontId="17" fillId="0" borderId="0" xfId="2" applyFont="1" applyFill="1" applyBorder="1" applyAlignment="1" applyProtection="1">
      <alignment horizontal="center" vertical="center"/>
    </xf>
    <xf numFmtId="0" fontId="17" fillId="0" borderId="58" xfId="2" applyFont="1" applyFill="1" applyBorder="1" applyAlignment="1" applyProtection="1">
      <alignment horizontal="left" vertical="center"/>
    </xf>
    <xf numFmtId="0" fontId="17" fillId="0" borderId="0" xfId="2" applyFont="1" applyFill="1" applyBorder="1" applyAlignment="1">
      <alignment horizontal="left" vertical="center"/>
    </xf>
    <xf numFmtId="0" fontId="17" fillId="0" borderId="0" xfId="2" applyFont="1" applyFill="1" applyBorder="1" applyAlignment="1" applyProtection="1">
      <alignment horizontal="left" shrinkToFit="1"/>
    </xf>
    <xf numFmtId="14" fontId="17" fillId="0" borderId="0" xfId="2" applyNumberFormat="1" applyFont="1" applyFill="1" applyBorder="1" applyAlignment="1" applyProtection="1">
      <alignment horizontal="left"/>
    </xf>
    <xf numFmtId="14" fontId="17" fillId="0" borderId="0" xfId="2" applyNumberFormat="1" applyFont="1" applyFill="1" applyBorder="1" applyAlignment="1" applyProtection="1">
      <alignment horizontal="center"/>
    </xf>
    <xf numFmtId="0" fontId="17" fillId="0" borderId="6" xfId="2" applyFont="1" applyFill="1" applyBorder="1" applyAlignment="1">
      <alignment horizontal="left" vertical="center"/>
    </xf>
    <xf numFmtId="0" fontId="17" fillId="0" borderId="8" xfId="2" applyFont="1" applyFill="1" applyBorder="1" applyAlignment="1">
      <alignment horizontal="left" vertical="center"/>
    </xf>
    <xf numFmtId="0" fontId="31" fillId="0" borderId="0" xfId="2" applyFont="1" applyFill="1" applyBorder="1" applyAlignment="1">
      <alignment horizontal="center" vertical="center" shrinkToFit="1"/>
    </xf>
    <xf numFmtId="0" fontId="20" fillId="0" borderId="55" xfId="2" applyFont="1" applyFill="1" applyBorder="1" applyAlignment="1">
      <alignment vertical="center"/>
    </xf>
    <xf numFmtId="0" fontId="17" fillId="0" borderId="55" xfId="2" applyFont="1" applyFill="1" applyBorder="1" applyAlignment="1">
      <alignment vertical="center"/>
    </xf>
    <xf numFmtId="0" fontId="17" fillId="0" borderId="0" xfId="2" applyFont="1" applyFill="1" applyBorder="1" applyAlignment="1" applyProtection="1">
      <alignment horizontal="center" vertical="center"/>
    </xf>
    <xf numFmtId="0" fontId="17" fillId="0" borderId="9" xfId="2" applyFont="1" applyFill="1" applyBorder="1" applyAlignment="1" applyProtection="1">
      <alignment horizontal="left" vertical="center"/>
    </xf>
    <xf numFmtId="0" fontId="17" fillId="0" borderId="0" xfId="2" applyFont="1" applyFill="1" applyBorder="1" applyAlignment="1" applyProtection="1">
      <alignment horizontal="center" vertical="center" wrapText="1"/>
    </xf>
    <xf numFmtId="0" fontId="17" fillId="0" borderId="48" xfId="2" applyFont="1" applyFill="1" applyBorder="1" applyAlignment="1" applyProtection="1">
      <alignment horizontal="left" vertical="center"/>
    </xf>
    <xf numFmtId="0" fontId="17" fillId="0" borderId="19" xfId="2" applyFont="1" applyFill="1" applyBorder="1" applyAlignment="1" applyProtection="1">
      <alignment horizontal="left" vertical="center"/>
    </xf>
    <xf numFmtId="0" fontId="17" fillId="0" borderId="46" xfId="2" applyFont="1" applyFill="1" applyBorder="1" applyAlignment="1" applyProtection="1">
      <alignment horizontal="left" vertical="center"/>
    </xf>
    <xf numFmtId="0" fontId="17" fillId="0" borderId="20" xfId="2" applyFont="1" applyFill="1" applyBorder="1" applyAlignment="1" applyProtection="1">
      <alignment horizontal="left" vertical="center"/>
    </xf>
    <xf numFmtId="0" fontId="17" fillId="0" borderId="58" xfId="2" applyFont="1" applyFill="1" applyBorder="1" applyAlignment="1" applyProtection="1">
      <alignment horizontal="left" vertical="center"/>
    </xf>
    <xf numFmtId="0" fontId="17" fillId="0" borderId="97" xfId="2" applyFont="1" applyFill="1" applyBorder="1" applyAlignment="1" applyProtection="1">
      <alignment horizontal="center" vertical="center"/>
    </xf>
    <xf numFmtId="0" fontId="4" fillId="0" borderId="4" xfId="2" applyFont="1" applyFill="1" applyBorder="1" applyAlignment="1" applyProtection="1">
      <alignment vertical="center" shrinkToFit="1"/>
    </xf>
    <xf numFmtId="0" fontId="4" fillId="0" borderId="3" xfId="2" applyFont="1" applyFill="1" applyBorder="1" applyAlignment="1" applyProtection="1">
      <alignment vertical="center" shrinkToFit="1"/>
    </xf>
    <xf numFmtId="0" fontId="17" fillId="0" borderId="6" xfId="2" applyFont="1" applyFill="1" applyBorder="1" applyAlignment="1">
      <alignment horizontal="left" vertical="center"/>
    </xf>
    <xf numFmtId="0" fontId="17" fillId="0" borderId="8" xfId="2" applyFont="1" applyFill="1" applyBorder="1" applyAlignment="1">
      <alignment horizontal="left" vertical="center"/>
    </xf>
    <xf numFmtId="0" fontId="32" fillId="0" borderId="0" xfId="2" applyFont="1" applyFill="1" applyBorder="1" applyAlignment="1" applyProtection="1">
      <alignment horizontal="center" vertical="center"/>
    </xf>
    <xf numFmtId="0" fontId="4" fillId="0" borderId="7" xfId="2" applyFont="1" applyFill="1" applyBorder="1" applyAlignment="1" applyProtection="1">
      <alignment vertical="center" shrinkToFit="1"/>
    </xf>
    <xf numFmtId="0" fontId="4" fillId="0" borderId="8" xfId="2" applyFont="1" applyFill="1" applyBorder="1" applyAlignment="1" applyProtection="1">
      <alignment vertical="center" shrinkToFit="1"/>
    </xf>
    <xf numFmtId="0" fontId="17" fillId="17" borderId="9" xfId="2" applyFont="1" applyFill="1" applyBorder="1" applyAlignment="1" applyProtection="1">
      <alignment horizontal="left" vertical="center"/>
    </xf>
    <xf numFmtId="0" fontId="17" fillId="17" borderId="11" xfId="2" applyFont="1" applyFill="1" applyBorder="1" applyAlignment="1" applyProtection="1">
      <alignment horizontal="left" vertical="center"/>
    </xf>
    <xf numFmtId="0" fontId="4" fillId="17" borderId="9" xfId="2" applyFont="1" applyFill="1" applyBorder="1" applyAlignment="1" applyProtection="1">
      <alignment horizontal="center" vertical="center" shrinkToFit="1"/>
      <protection locked="0"/>
    </xf>
    <xf numFmtId="0" fontId="13" fillId="0" borderId="0" xfId="2" applyFont="1" applyFill="1" applyBorder="1" applyAlignment="1" applyProtection="1">
      <alignment horizontal="left" vertical="center"/>
    </xf>
    <xf numFmtId="0" fontId="13" fillId="6" borderId="0" xfId="2" applyFont="1" applyFill="1" applyBorder="1" applyAlignment="1" applyProtection="1">
      <alignment horizontal="left" vertical="center"/>
    </xf>
    <xf numFmtId="0" fontId="36" fillId="6" borderId="0" xfId="2" applyFont="1" applyFill="1" applyBorder="1" applyAlignment="1" applyProtection="1">
      <alignment horizontal="left" vertical="center"/>
    </xf>
    <xf numFmtId="0" fontId="17" fillId="6" borderId="0" xfId="2" applyFont="1" applyFill="1" applyBorder="1" applyAlignment="1" applyProtection="1">
      <alignment horizontal="left" vertical="center"/>
    </xf>
    <xf numFmtId="0" fontId="17" fillId="0" borderId="9" xfId="2" applyFont="1" applyFill="1" applyBorder="1" applyAlignment="1" applyProtection="1">
      <alignment horizontal="left" vertical="center"/>
    </xf>
    <xf numFmtId="0" fontId="37" fillId="6" borderId="0" xfId="2" applyFont="1" applyFill="1" applyBorder="1" applyAlignment="1" applyProtection="1">
      <alignment horizontal="left" vertical="center"/>
    </xf>
    <xf numFmtId="0" fontId="17" fillId="0" borderId="16" xfId="2" applyFont="1" applyFill="1" applyBorder="1" applyAlignment="1" applyProtection="1">
      <alignment horizontal="left" vertical="center"/>
    </xf>
    <xf numFmtId="0" fontId="38" fillId="6" borderId="7" xfId="2" applyFont="1" applyFill="1" applyBorder="1" applyAlignment="1" applyProtection="1">
      <alignment vertical="center"/>
    </xf>
    <xf numFmtId="0" fontId="22" fillId="6" borderId="7" xfId="2" applyFont="1" applyFill="1" applyBorder="1" applyAlignment="1" applyProtection="1">
      <alignment vertical="center"/>
    </xf>
    <xf numFmtId="0" fontId="22" fillId="6" borderId="0" xfId="2" applyFont="1" applyFill="1" applyBorder="1" applyAlignment="1" applyProtection="1">
      <alignment horizontal="left" vertical="center"/>
    </xf>
    <xf numFmtId="0" fontId="38" fillId="6" borderId="0" xfId="2" applyFont="1" applyFill="1" applyBorder="1" applyAlignment="1" applyProtection="1">
      <alignment vertical="center"/>
    </xf>
    <xf numFmtId="0" fontId="38" fillId="6" borderId="0" xfId="2" applyFont="1" applyFill="1" applyBorder="1" applyAlignment="1" applyProtection="1">
      <alignment horizontal="left" vertical="center"/>
    </xf>
    <xf numFmtId="0" fontId="26" fillId="6" borderId="7" xfId="2" applyFont="1" applyFill="1" applyBorder="1" applyAlignment="1" applyProtection="1">
      <alignment vertical="center"/>
    </xf>
    <xf numFmtId="0" fontId="26" fillId="6" borderId="0" xfId="2" applyFont="1" applyFill="1" applyBorder="1" applyAlignment="1" applyProtection="1">
      <alignment vertical="center"/>
    </xf>
    <xf numFmtId="0" fontId="26" fillId="6" borderId="0" xfId="2" applyFont="1" applyFill="1" applyBorder="1" applyAlignment="1" applyProtection="1">
      <alignment horizontal="left" vertical="center"/>
    </xf>
    <xf numFmtId="0" fontId="17" fillId="10" borderId="9" xfId="2" applyFont="1" applyFill="1" applyBorder="1" applyAlignment="1" applyProtection="1">
      <alignment horizontal="left" vertical="center"/>
      <protection locked="0"/>
    </xf>
    <xf numFmtId="0" fontId="17" fillId="17" borderId="9" xfId="2" applyFont="1" applyFill="1" applyBorder="1" applyAlignment="1" applyProtection="1">
      <alignment horizontal="left" vertical="center"/>
      <protection locked="0"/>
    </xf>
    <xf numFmtId="0" fontId="17" fillId="17" borderId="11" xfId="2" applyFont="1" applyFill="1" applyBorder="1" applyAlignment="1" applyProtection="1">
      <alignment horizontal="left" vertical="center"/>
      <protection locked="0"/>
    </xf>
    <xf numFmtId="0" fontId="17" fillId="0" borderId="9" xfId="2" applyFont="1" applyFill="1" applyBorder="1" applyAlignment="1" applyProtection="1">
      <alignment horizontal="left" vertical="center"/>
      <protection locked="0"/>
    </xf>
    <xf numFmtId="0" fontId="17" fillId="0" borderId="43" xfId="2" applyFont="1" applyFill="1" applyBorder="1" applyAlignment="1" applyProtection="1">
      <alignment horizontal="left" vertical="center"/>
      <protection locked="0"/>
    </xf>
    <xf numFmtId="0" fontId="17" fillId="0" borderId="9" xfId="0" applyFont="1" applyFill="1" applyBorder="1" applyAlignment="1" applyProtection="1">
      <alignment horizontal="left" vertical="center"/>
      <protection locked="0"/>
    </xf>
    <xf numFmtId="0" fontId="17" fillId="0" borderId="17" xfId="0" applyFont="1" applyFill="1" applyBorder="1" applyAlignment="1" applyProtection="1">
      <alignment horizontal="left" vertical="center"/>
      <protection locked="0"/>
    </xf>
    <xf numFmtId="0" fontId="17" fillId="0" borderId="16" xfId="2" applyFont="1" applyFill="1" applyBorder="1" applyAlignment="1" applyProtection="1">
      <alignment horizontal="left" vertical="center"/>
      <protection locked="0"/>
    </xf>
    <xf numFmtId="0" fontId="17" fillId="0" borderId="1" xfId="2" applyFont="1" applyFill="1" applyBorder="1" applyAlignment="1" applyProtection="1">
      <alignment horizontal="left" vertical="center"/>
      <protection locked="0"/>
    </xf>
    <xf numFmtId="0" fontId="17" fillId="0" borderId="11" xfId="2" applyFont="1" applyFill="1" applyBorder="1" applyAlignment="1" applyProtection="1">
      <alignment horizontal="left" vertical="center"/>
      <protection locked="0"/>
    </xf>
    <xf numFmtId="0" fontId="17" fillId="3" borderId="9" xfId="2" applyFont="1" applyFill="1" applyBorder="1" applyAlignment="1" applyProtection="1">
      <alignment horizontal="left" vertical="center"/>
      <protection locked="0"/>
    </xf>
    <xf numFmtId="0" fontId="40" fillId="0" borderId="0" xfId="5" applyFont="1"/>
    <xf numFmtId="0" fontId="3" fillId="0" borderId="0" xfId="5"/>
    <xf numFmtId="0" fontId="41" fillId="0" borderId="0" xfId="5" applyFont="1"/>
    <xf numFmtId="0" fontId="0" fillId="18" borderId="70" xfId="5" applyFont="1" applyFill="1" applyBorder="1"/>
    <xf numFmtId="0" fontId="3" fillId="18" borderId="71" xfId="5" applyFont="1" applyFill="1" applyBorder="1"/>
    <xf numFmtId="0" fontId="42" fillId="19" borderId="39" xfId="5" applyFont="1" applyFill="1" applyBorder="1"/>
    <xf numFmtId="0" fontId="42" fillId="19" borderId="0" xfId="5" applyFont="1" applyFill="1" applyBorder="1"/>
    <xf numFmtId="0" fontId="0" fillId="0" borderId="73" xfId="5" applyFont="1" applyBorder="1"/>
    <xf numFmtId="0" fontId="3" fillId="0" borderId="0" xfId="5" applyFont="1" applyBorder="1"/>
    <xf numFmtId="0" fontId="42" fillId="20" borderId="109" xfId="5" applyFont="1" applyFill="1" applyBorder="1"/>
    <xf numFmtId="0" fontId="42" fillId="20" borderId="0" xfId="5" applyFont="1" applyFill="1" applyBorder="1"/>
    <xf numFmtId="0" fontId="42" fillId="21" borderId="109" xfId="5" applyFont="1" applyFill="1" applyBorder="1"/>
    <xf numFmtId="0" fontId="42" fillId="21" borderId="0" xfId="5" applyFont="1" applyFill="1" applyBorder="1"/>
    <xf numFmtId="0" fontId="0" fillId="0" borderId="74" xfId="5" applyFont="1" applyBorder="1"/>
    <xf numFmtId="0" fontId="3" fillId="0" borderId="75" xfId="5" applyFont="1" applyBorder="1"/>
    <xf numFmtId="0" fontId="42" fillId="0" borderId="74" xfId="5" applyFont="1" applyFill="1" applyBorder="1"/>
    <xf numFmtId="0" fontId="42" fillId="0" borderId="0" xfId="5" applyFont="1" applyFill="1" applyBorder="1"/>
    <xf numFmtId="0" fontId="0" fillId="22" borderId="70" xfId="5" applyFont="1" applyFill="1" applyBorder="1"/>
    <xf numFmtId="0" fontId="3" fillId="22" borderId="71" xfId="5" applyFont="1" applyFill="1" applyBorder="1"/>
    <xf numFmtId="0" fontId="42" fillId="16" borderId="39" xfId="5" applyFont="1" applyFill="1" applyBorder="1"/>
    <xf numFmtId="0" fontId="42" fillId="16" borderId="0" xfId="5" applyFont="1" applyFill="1" applyBorder="1"/>
    <xf numFmtId="0" fontId="42" fillId="8" borderId="109" xfId="5" applyFont="1" applyFill="1" applyBorder="1"/>
    <xf numFmtId="0" fontId="42" fillId="8" borderId="0" xfId="5" applyFont="1" applyFill="1" applyBorder="1"/>
    <xf numFmtId="0" fontId="42" fillId="23" borderId="109" xfId="5" applyFont="1" applyFill="1" applyBorder="1"/>
    <xf numFmtId="0" fontId="42" fillId="23" borderId="0" xfId="5" applyFont="1" applyFill="1" applyBorder="1"/>
    <xf numFmtId="0" fontId="42" fillId="5" borderId="74" xfId="5" applyFont="1" applyFill="1" applyBorder="1"/>
    <xf numFmtId="0" fontId="42" fillId="5" borderId="0" xfId="5" applyFont="1" applyFill="1" applyBorder="1"/>
    <xf numFmtId="0" fontId="0" fillId="24" borderId="70" xfId="5" applyFont="1" applyFill="1" applyBorder="1"/>
    <xf numFmtId="0" fontId="3" fillId="24" borderId="71" xfId="5" applyFont="1" applyFill="1" applyBorder="1"/>
    <xf numFmtId="0" fontId="42" fillId="25" borderId="39" xfId="5" applyFont="1" applyFill="1" applyBorder="1"/>
    <xf numFmtId="0" fontId="42" fillId="25" borderId="0" xfId="5" applyFont="1" applyFill="1" applyBorder="1"/>
    <xf numFmtId="0" fontId="42" fillId="26" borderId="109" xfId="5" applyFont="1" applyFill="1" applyBorder="1"/>
    <xf numFmtId="0" fontId="42" fillId="26" borderId="0" xfId="5" applyFont="1" applyFill="1" applyBorder="1"/>
    <xf numFmtId="0" fontId="42" fillId="27" borderId="109" xfId="5" applyFont="1" applyFill="1" applyBorder="1"/>
    <xf numFmtId="0" fontId="42" fillId="27" borderId="0" xfId="5" applyFont="1" applyFill="1" applyBorder="1"/>
    <xf numFmtId="0" fontId="42" fillId="28" borderId="74" xfId="5" applyFont="1" applyFill="1" applyBorder="1"/>
    <xf numFmtId="0" fontId="42" fillId="4" borderId="74" xfId="5" applyFont="1" applyFill="1" applyBorder="1"/>
    <xf numFmtId="0" fontId="42" fillId="4" borderId="0" xfId="5" applyFont="1" applyFill="1" applyBorder="1"/>
    <xf numFmtId="0" fontId="0" fillId="29" borderId="73" xfId="5" applyFont="1" applyFill="1" applyBorder="1"/>
    <xf numFmtId="0" fontId="3" fillId="29" borderId="0" xfId="5" applyFont="1" applyFill="1" applyBorder="1"/>
    <xf numFmtId="0" fontId="42" fillId="30" borderId="39" xfId="5" applyFont="1" applyFill="1" applyBorder="1"/>
    <xf numFmtId="0" fontId="42" fillId="30" borderId="0" xfId="5" applyFont="1" applyFill="1" applyBorder="1"/>
    <xf numFmtId="0" fontId="42" fillId="31" borderId="109" xfId="5" applyFont="1" applyFill="1" applyBorder="1"/>
    <xf numFmtId="0" fontId="42" fillId="31" borderId="0" xfId="5" applyFont="1" applyFill="1" applyBorder="1"/>
    <xf numFmtId="0" fontId="42" fillId="7" borderId="109" xfId="5" applyFont="1" applyFill="1" applyBorder="1"/>
    <xf numFmtId="0" fontId="42" fillId="7" borderId="0" xfId="5" applyFont="1" applyFill="1" applyBorder="1"/>
    <xf numFmtId="0" fontId="42" fillId="32" borderId="74" xfId="5" applyFont="1" applyFill="1" applyBorder="1"/>
    <xf numFmtId="0" fontId="42" fillId="32" borderId="0" xfId="5" applyFont="1" applyFill="1" applyBorder="1"/>
    <xf numFmtId="0" fontId="17" fillId="17" borderId="8" xfId="2" applyFont="1" applyFill="1" applyBorder="1" applyAlignment="1" applyProtection="1">
      <alignment horizontal="left" vertical="center"/>
      <protection locked="0"/>
    </xf>
    <xf numFmtId="9" fontId="17" fillId="0" borderId="0" xfId="3" applyFont="1" applyFill="1" applyBorder="1" applyAlignment="1" applyProtection="1">
      <alignment horizontal="left" vertical="center"/>
    </xf>
    <xf numFmtId="0" fontId="17" fillId="10" borderId="0" xfId="2" applyFont="1" applyFill="1" applyBorder="1" applyAlignment="1" applyProtection="1">
      <alignment horizontal="left" vertical="top"/>
    </xf>
    <xf numFmtId="0" fontId="17" fillId="10" borderId="9" xfId="2" applyFont="1" applyFill="1" applyBorder="1" applyAlignment="1" applyProtection="1">
      <alignment horizontal="left" vertical="center" shrinkToFit="1"/>
    </xf>
    <xf numFmtId="0" fontId="17" fillId="10" borderId="9" xfId="2" applyFont="1" applyFill="1" applyBorder="1" applyAlignment="1" applyProtection="1">
      <alignment horizontal="center" shrinkToFit="1"/>
    </xf>
    <xf numFmtId="0" fontId="17" fillId="10" borderId="9" xfId="2" applyFont="1" applyFill="1" applyBorder="1" applyAlignment="1" applyProtection="1">
      <alignment horizontal="left" shrinkToFit="1"/>
    </xf>
    <xf numFmtId="0" fontId="17" fillId="0" borderId="9" xfId="2" applyFont="1" applyFill="1" applyBorder="1" applyAlignment="1" applyProtection="1">
      <alignment horizontal="left" vertical="top" shrinkToFit="1"/>
      <protection locked="0"/>
    </xf>
    <xf numFmtId="0" fontId="17" fillId="0" borderId="9" xfId="2" applyFont="1" applyFill="1" applyBorder="1" applyAlignment="1" applyProtection="1">
      <alignment horizontal="left" vertical="center" shrinkToFit="1"/>
    </xf>
    <xf numFmtId="0" fontId="17" fillId="0" borderId="9" xfId="0" applyFont="1" applyFill="1" applyBorder="1" applyAlignment="1" applyProtection="1">
      <alignment horizontal="left" vertical="center" shrinkToFit="1"/>
    </xf>
    <xf numFmtId="0" fontId="17" fillId="0" borderId="17" xfId="0" applyFont="1" applyFill="1" applyBorder="1" applyAlignment="1" applyProtection="1">
      <alignment horizontal="left" vertical="center" shrinkToFit="1"/>
    </xf>
    <xf numFmtId="0" fontId="17" fillId="10" borderId="9" xfId="2" applyFont="1" applyFill="1" applyBorder="1" applyAlignment="1" applyProtection="1">
      <alignment horizontal="left" vertical="center" shrinkToFit="1"/>
      <protection locked="0"/>
    </xf>
    <xf numFmtId="0" fontId="17" fillId="10" borderId="9" xfId="2" applyFont="1" applyFill="1" applyBorder="1" applyAlignment="1" applyProtection="1">
      <alignment horizontal="center" shrinkToFit="1"/>
      <protection locked="0"/>
    </xf>
    <xf numFmtId="0" fontId="17" fillId="10" borderId="9" xfId="2" applyFont="1" applyFill="1" applyBorder="1" applyAlignment="1" applyProtection="1">
      <alignment horizontal="left" shrinkToFit="1"/>
      <protection locked="0"/>
    </xf>
    <xf numFmtId="0" fontId="17" fillId="0" borderId="9" xfId="0" applyFont="1" applyFill="1" applyBorder="1" applyAlignment="1" applyProtection="1">
      <alignment horizontal="left" vertical="center" shrinkToFit="1"/>
      <protection locked="0"/>
    </xf>
    <xf numFmtId="0" fontId="17" fillId="0" borderId="17" xfId="0" applyFont="1" applyFill="1" applyBorder="1" applyAlignment="1" applyProtection="1">
      <alignment horizontal="left" vertical="center" shrinkToFit="1"/>
      <protection locked="0"/>
    </xf>
    <xf numFmtId="0" fontId="17" fillId="35" borderId="63" xfId="2" applyFont="1" applyFill="1" applyBorder="1" applyAlignment="1">
      <alignment horizontal="left" vertical="center"/>
    </xf>
    <xf numFmtId="0" fontId="17" fillId="35" borderId="62" xfId="2" applyFont="1" applyFill="1" applyBorder="1" applyAlignment="1">
      <alignment horizontal="left" vertical="center"/>
    </xf>
    <xf numFmtId="38" fontId="17" fillId="0" borderId="4" xfId="1" applyFont="1" applyFill="1" applyBorder="1" applyAlignment="1" applyProtection="1">
      <alignment horizontal="right" vertical="center"/>
      <protection locked="0"/>
    </xf>
    <xf numFmtId="0" fontId="44" fillId="6" borderId="0" xfId="2" applyFont="1" applyFill="1" applyBorder="1" applyAlignment="1" applyProtection="1">
      <alignment horizontal="left" vertical="center"/>
    </xf>
    <xf numFmtId="9" fontId="0" fillId="0" borderId="144" xfId="0" applyNumberFormat="1" applyBorder="1">
      <alignment vertical="center"/>
    </xf>
    <xf numFmtId="9" fontId="0" fillId="0" borderId="145" xfId="0" applyNumberFormat="1" applyBorder="1">
      <alignment vertical="center"/>
    </xf>
    <xf numFmtId="9" fontId="0" fillId="0" borderId="146" xfId="0" applyNumberFormat="1" applyBorder="1">
      <alignment vertical="center"/>
    </xf>
    <xf numFmtId="179" fontId="0" fillId="0" borderId="144" xfId="0" applyNumberFormat="1" applyBorder="1">
      <alignment vertical="center"/>
    </xf>
    <xf numFmtId="179" fontId="0" fillId="0" borderId="147" xfId="0" applyNumberFormat="1" applyBorder="1">
      <alignment vertical="center"/>
    </xf>
    <xf numFmtId="179" fontId="0" fillId="16" borderId="148" xfId="0" applyNumberFormat="1" applyFill="1" applyBorder="1">
      <alignment vertical="center"/>
    </xf>
    <xf numFmtId="179" fontId="0" fillId="0" borderId="149" xfId="0" applyNumberFormat="1" applyBorder="1">
      <alignment vertical="center"/>
    </xf>
    <xf numFmtId="0" fontId="0" fillId="0" borderId="144" xfId="0" applyBorder="1">
      <alignment vertical="center"/>
    </xf>
    <xf numFmtId="0" fontId="0" fillId="0" borderId="146" xfId="0" applyBorder="1">
      <alignment vertical="center"/>
    </xf>
    <xf numFmtId="0" fontId="8" fillId="0" borderId="26" xfId="0" applyFont="1" applyFill="1" applyBorder="1" applyAlignment="1">
      <alignment horizontal="center" vertical="top" wrapText="1"/>
    </xf>
    <xf numFmtId="0" fontId="8" fillId="0" borderId="24" xfId="0" applyFont="1" applyFill="1" applyBorder="1" applyAlignment="1">
      <alignment horizontal="center" vertical="top" wrapText="1"/>
    </xf>
    <xf numFmtId="0" fontId="30" fillId="16" borderId="28" xfId="0" applyFont="1" applyFill="1" applyBorder="1" applyAlignment="1">
      <alignment horizontal="center" vertical="top" wrapText="1"/>
    </xf>
    <xf numFmtId="0" fontId="8" fillId="16" borderId="28" xfId="0" applyFont="1" applyFill="1" applyBorder="1" applyAlignment="1">
      <alignment horizontal="center" vertical="top" wrapText="1"/>
    </xf>
    <xf numFmtId="0" fontId="0" fillId="14" borderId="0" xfId="0" applyFill="1" applyBorder="1">
      <alignment vertical="center"/>
    </xf>
    <xf numFmtId="0" fontId="8" fillId="10" borderId="31" xfId="0" applyFont="1" applyFill="1" applyBorder="1" applyAlignment="1">
      <alignment vertical="top"/>
    </xf>
    <xf numFmtId="0" fontId="8" fillId="0" borderId="33" xfId="0" applyFont="1" applyFill="1" applyBorder="1" applyAlignment="1">
      <alignment vertical="top" shrinkToFit="1"/>
    </xf>
    <xf numFmtId="0" fontId="8" fillId="10" borderId="33" xfId="0" applyFont="1" applyFill="1" applyBorder="1" applyAlignment="1">
      <alignment horizontal="left" vertical="top"/>
    </xf>
    <xf numFmtId="0" fontId="8" fillId="0" borderId="33" xfId="0" applyFont="1" applyFill="1" applyBorder="1" applyAlignment="1">
      <alignment vertical="top"/>
    </xf>
    <xf numFmtId="38" fontId="8" fillId="7" borderId="33" xfId="1" applyFont="1" applyFill="1" applyBorder="1" applyAlignment="1">
      <alignment vertical="top"/>
    </xf>
    <xf numFmtId="0" fontId="8" fillId="7" borderId="33" xfId="1" applyNumberFormat="1" applyFont="1" applyFill="1" applyBorder="1" applyAlignment="1">
      <alignment vertical="top"/>
    </xf>
    <xf numFmtId="0" fontId="8" fillId="0" borderId="32" xfId="1" applyNumberFormat="1" applyFont="1" applyFill="1" applyBorder="1" applyAlignment="1">
      <alignment vertical="top"/>
    </xf>
    <xf numFmtId="0" fontId="8" fillId="0" borderId="71" xfId="1" applyNumberFormat="1" applyFont="1" applyFill="1" applyBorder="1" applyAlignment="1">
      <alignment vertical="top"/>
    </xf>
    <xf numFmtId="0" fontId="8" fillId="7" borderId="150" xfId="1" applyNumberFormat="1" applyFont="1" applyFill="1" applyBorder="1" applyAlignment="1">
      <alignment vertical="top"/>
    </xf>
    <xf numFmtId="0" fontId="8" fillId="7" borderId="71" xfId="0" applyFont="1" applyFill="1" applyBorder="1" applyAlignment="1">
      <alignment vertical="top"/>
    </xf>
    <xf numFmtId="0" fontId="8" fillId="0" borderId="150" xfId="0" applyFont="1" applyFill="1" applyBorder="1" applyAlignment="1">
      <alignment vertical="top" wrapText="1"/>
    </xf>
    <xf numFmtId="0" fontId="9" fillId="0" borderId="26" xfId="0" applyFont="1" applyFill="1" applyBorder="1" applyAlignment="1"/>
    <xf numFmtId="0" fontId="8" fillId="0" borderId="25" xfId="0" applyFont="1" applyFill="1" applyBorder="1" applyAlignment="1">
      <alignment shrinkToFit="1"/>
    </xf>
    <xf numFmtId="0" fontId="9" fillId="0" borderId="25" xfId="0" applyFont="1" applyFill="1" applyBorder="1" applyAlignment="1"/>
    <xf numFmtId="0" fontId="9" fillId="0" borderId="24" xfId="0" applyFont="1" applyFill="1" applyBorder="1" applyAlignment="1">
      <alignment shrinkToFit="1"/>
    </xf>
    <xf numFmtId="0" fontId="9" fillId="0" borderId="22" xfId="0" applyFont="1" applyFill="1" applyBorder="1" applyAlignment="1">
      <alignment horizontal="center" shrinkToFit="1"/>
    </xf>
    <xf numFmtId="0" fontId="9" fillId="0" borderId="23" xfId="0" applyFont="1" applyFill="1" applyBorder="1" applyAlignment="1">
      <alignment shrinkToFit="1"/>
    </xf>
    <xf numFmtId="0" fontId="8" fillId="0" borderId="25" xfId="0" applyNumberFormat="1" applyFont="1" applyFill="1" applyBorder="1" applyAlignment="1">
      <alignment shrinkToFit="1"/>
    </xf>
    <xf numFmtId="0" fontId="8" fillId="10" borderId="25" xfId="0" applyFont="1" applyFill="1" applyBorder="1" applyAlignment="1"/>
    <xf numFmtId="0" fontId="8" fillId="0" borderId="25" xfId="0" applyFont="1" applyFill="1" applyBorder="1" applyAlignment="1"/>
    <xf numFmtId="0" fontId="8" fillId="0" borderId="24" xfId="0" applyFont="1" applyFill="1" applyBorder="1" applyAlignment="1"/>
    <xf numFmtId="0" fontId="8" fillId="10" borderId="24" xfId="0" applyFont="1" applyFill="1" applyBorder="1" applyAlignment="1">
      <alignment horizontal="left"/>
    </xf>
    <xf numFmtId="0" fontId="8" fillId="0" borderId="24" xfId="0" applyFont="1" applyFill="1" applyBorder="1" applyAlignment="1">
      <alignment horizontal="left"/>
    </xf>
    <xf numFmtId="0" fontId="8" fillId="0" borderId="26" xfId="0" applyNumberFormat="1" applyFont="1" applyFill="1" applyBorder="1" applyAlignment="1"/>
    <xf numFmtId="0" fontId="8" fillId="0" borderId="25" xfId="0" applyNumberFormat="1" applyFont="1" applyFill="1" applyBorder="1" applyAlignment="1"/>
    <xf numFmtId="0" fontId="8" fillId="7" borderId="23" xfId="0" applyNumberFormat="1" applyFont="1" applyFill="1" applyBorder="1" applyAlignment="1"/>
    <xf numFmtId="0" fontId="8" fillId="0" borderId="23" xfId="0" applyNumberFormat="1" applyFont="1" applyFill="1" applyBorder="1" applyAlignment="1"/>
    <xf numFmtId="0" fontId="8" fillId="7" borderId="25" xfId="0" applyNumberFormat="1" applyFont="1" applyFill="1" applyBorder="1" applyAlignment="1"/>
    <xf numFmtId="0" fontId="8" fillId="7" borderId="24" xfId="0" applyNumberFormat="1" applyFont="1" applyFill="1" applyBorder="1" applyAlignment="1"/>
    <xf numFmtId="0" fontId="12" fillId="0" borderId="26" xfId="0" applyNumberFormat="1" applyFont="1" applyFill="1" applyBorder="1" applyAlignment="1"/>
    <xf numFmtId="0" fontId="12" fillId="0" borderId="23" xfId="0" applyNumberFormat="1" applyFont="1" applyFill="1" applyBorder="1" applyAlignment="1"/>
    <xf numFmtId="0" fontId="12" fillId="7" borderId="25" xfId="0" applyNumberFormat="1" applyFont="1" applyFill="1" applyBorder="1" applyAlignment="1"/>
    <xf numFmtId="0" fontId="12" fillId="0" borderId="24" xfId="0" applyNumberFormat="1" applyFont="1" applyFill="1" applyBorder="1" applyAlignment="1"/>
    <xf numFmtId="0" fontId="12" fillId="7" borderId="40" xfId="0" applyNumberFormat="1" applyFont="1" applyFill="1" applyBorder="1" applyAlignment="1"/>
    <xf numFmtId="0" fontId="12" fillId="7" borderId="22" xfId="0" applyNumberFormat="1" applyFont="1" applyFill="1" applyBorder="1" applyAlignment="1"/>
    <xf numFmtId="0" fontId="8" fillId="7" borderId="21" xfId="0" applyNumberFormat="1" applyFont="1" applyFill="1" applyBorder="1" applyAlignment="1"/>
    <xf numFmtId="0" fontId="8" fillId="7" borderId="22" xfId="0" applyNumberFormat="1" applyFont="1" applyFill="1" applyBorder="1" applyAlignment="1">
      <alignment horizontal="left"/>
    </xf>
    <xf numFmtId="0" fontId="8" fillId="7" borderId="28" xfId="0" applyNumberFormat="1" applyFont="1" applyFill="1" applyBorder="1" applyAlignment="1">
      <alignment horizontal="left" shrinkToFit="1"/>
    </xf>
    <xf numFmtId="49" fontId="8" fillId="0" borderId="23" xfId="0" applyNumberFormat="1" applyFont="1" applyFill="1" applyBorder="1" applyAlignment="1"/>
    <xf numFmtId="49" fontId="8" fillId="7" borderId="24" xfId="0" applyNumberFormat="1" applyFont="1" applyFill="1" applyBorder="1" applyAlignment="1"/>
    <xf numFmtId="179" fontId="0" fillId="0" borderId="26" xfId="0" applyNumberFormat="1" applyBorder="1">
      <alignment vertical="center"/>
    </xf>
    <xf numFmtId="179" fontId="0" fillId="6" borderId="26" xfId="0" applyNumberFormat="1" applyFill="1" applyBorder="1">
      <alignment vertical="center"/>
    </xf>
    <xf numFmtId="179" fontId="0" fillId="6" borderId="25" xfId="0" applyNumberFormat="1" applyFill="1" applyBorder="1">
      <alignment vertical="center"/>
    </xf>
    <xf numFmtId="179" fontId="0" fillId="6" borderId="75" xfId="0" applyNumberFormat="1" applyFill="1" applyBorder="1">
      <alignment vertical="center"/>
    </xf>
    <xf numFmtId="179" fontId="0" fillId="0" borderId="27" xfId="0" applyNumberFormat="1" applyBorder="1">
      <alignment vertical="center"/>
    </xf>
    <xf numFmtId="0" fontId="17" fillId="0" borderId="10" xfId="2" applyFont="1" applyFill="1" applyBorder="1" applyAlignment="1" applyProtection="1">
      <alignment horizontal="center" vertical="center" shrinkToFit="1"/>
    </xf>
    <xf numFmtId="0" fontId="17" fillId="0" borderId="15" xfId="2" applyFont="1" applyFill="1" applyBorder="1" applyAlignment="1" applyProtection="1">
      <alignment horizontal="center" vertical="center" shrinkToFit="1"/>
    </xf>
    <xf numFmtId="0" fontId="17" fillId="0" borderId="108" xfId="2" applyFont="1" applyFill="1" applyBorder="1" applyAlignment="1" applyProtection="1">
      <alignment horizontal="center" vertical="center" shrinkToFit="1"/>
    </xf>
    <xf numFmtId="0" fontId="17" fillId="2" borderId="10" xfId="2" applyFont="1" applyFill="1" applyBorder="1" applyAlignment="1" applyProtection="1">
      <alignment horizontal="center" vertical="center"/>
    </xf>
    <xf numFmtId="0" fontId="17" fillId="2" borderId="15"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17" borderId="10" xfId="2" applyFont="1" applyFill="1" applyBorder="1" applyAlignment="1" applyProtection="1">
      <alignment horizontal="center" vertical="center"/>
    </xf>
    <xf numFmtId="0" fontId="17" fillId="17" borderId="15" xfId="2" applyFont="1" applyFill="1" applyBorder="1" applyAlignment="1" applyProtection="1">
      <alignment horizontal="center" vertical="center"/>
    </xf>
    <xf numFmtId="0" fontId="17" fillId="17" borderId="11" xfId="2" applyFont="1" applyFill="1" applyBorder="1" applyAlignment="1" applyProtection="1">
      <alignment horizontal="center" vertical="center"/>
    </xf>
    <xf numFmtId="0" fontId="17" fillId="0" borderId="7" xfId="2" applyFont="1" applyFill="1" applyBorder="1" applyAlignment="1" applyProtection="1">
      <alignment horizontal="center" vertical="center"/>
    </xf>
    <xf numFmtId="0" fontId="17" fillId="0" borderId="8" xfId="2" applyFont="1" applyFill="1" applyBorder="1" applyAlignment="1" applyProtection="1">
      <alignment horizontal="center" vertical="center"/>
    </xf>
    <xf numFmtId="0" fontId="17" fillId="0" borderId="43" xfId="2" applyFont="1" applyFill="1" applyBorder="1" applyAlignment="1" applyProtection="1">
      <alignment horizontal="center" vertical="center"/>
    </xf>
    <xf numFmtId="0" fontId="17" fillId="17" borderId="43" xfId="2" applyFont="1" applyFill="1" applyBorder="1" applyAlignment="1" applyProtection="1">
      <alignment horizontal="center" vertical="center"/>
    </xf>
    <xf numFmtId="0" fontId="17" fillId="0" borderId="18" xfId="2" applyFont="1" applyFill="1" applyBorder="1" applyAlignment="1" applyProtection="1">
      <alignment horizontal="center" vertical="center"/>
    </xf>
    <xf numFmtId="0" fontId="17" fillId="0" borderId="20" xfId="2" applyFont="1" applyFill="1" applyBorder="1" applyAlignment="1" applyProtection="1">
      <alignment horizontal="center" vertical="center"/>
    </xf>
    <xf numFmtId="0" fontId="17" fillId="0" borderId="49" xfId="2" applyFont="1" applyFill="1" applyBorder="1" applyAlignment="1" applyProtection="1">
      <alignment horizontal="center" vertical="center"/>
    </xf>
    <xf numFmtId="0" fontId="17" fillId="17" borderId="49" xfId="2" applyFont="1" applyFill="1" applyBorder="1" applyAlignment="1" applyProtection="1">
      <alignment horizontal="center" vertical="center"/>
    </xf>
    <xf numFmtId="0" fontId="17" fillId="0" borderId="17" xfId="2" applyFont="1" applyFill="1" applyBorder="1" applyAlignment="1" applyProtection="1">
      <alignment horizontal="center" vertical="center"/>
    </xf>
    <xf numFmtId="0" fontId="17" fillId="0" borderId="9" xfId="2" applyFont="1" applyFill="1" applyBorder="1" applyAlignment="1" applyProtection="1">
      <alignment horizontal="center" vertical="center"/>
    </xf>
    <xf numFmtId="0" fontId="17" fillId="0" borderId="5" xfId="2" applyFont="1" applyFill="1" applyBorder="1" applyAlignment="1" applyProtection="1">
      <alignment horizontal="center" vertical="center"/>
    </xf>
    <xf numFmtId="0" fontId="17" fillId="0" borderId="0" xfId="2" applyFont="1" applyFill="1" applyBorder="1" applyAlignment="1" applyProtection="1">
      <alignment horizontal="center" vertical="center"/>
    </xf>
    <xf numFmtId="0" fontId="17" fillId="0" borderId="1" xfId="2" applyFont="1" applyFill="1" applyBorder="1" applyAlignment="1" applyProtection="1">
      <alignment horizontal="center" vertical="center"/>
    </xf>
    <xf numFmtId="0" fontId="17" fillId="0" borderId="6" xfId="2" applyFont="1" applyFill="1" applyBorder="1" applyAlignment="1" applyProtection="1">
      <alignment horizontal="center" vertical="center"/>
    </xf>
    <xf numFmtId="0" fontId="17" fillId="11" borderId="11" xfId="0" applyFont="1" applyFill="1" applyBorder="1" applyAlignment="1">
      <alignment horizontal="center" vertical="center"/>
    </xf>
    <xf numFmtId="0" fontId="17" fillId="11" borderId="9" xfId="0" applyFont="1" applyFill="1" applyBorder="1" applyAlignment="1">
      <alignment horizontal="center" vertical="center"/>
    </xf>
    <xf numFmtId="9" fontId="17" fillId="11" borderId="9" xfId="3" applyNumberFormat="1" applyFont="1" applyFill="1" applyBorder="1" applyAlignment="1" applyProtection="1">
      <alignment horizontal="center" vertical="center"/>
    </xf>
    <xf numFmtId="0" fontId="17" fillId="0" borderId="10" xfId="2" applyFont="1" applyFill="1" applyBorder="1" applyAlignment="1" applyProtection="1">
      <alignment horizontal="center" vertical="center"/>
    </xf>
    <xf numFmtId="0" fontId="17" fillId="0" borderId="15" xfId="2" applyFont="1" applyFill="1" applyBorder="1" applyAlignment="1" applyProtection="1">
      <alignment horizontal="center" vertical="center"/>
    </xf>
    <xf numFmtId="0" fontId="17" fillId="0" borderId="11" xfId="2" applyFont="1" applyFill="1" applyBorder="1" applyAlignment="1" applyProtection="1">
      <alignment horizontal="center" vertical="center"/>
    </xf>
    <xf numFmtId="0" fontId="17" fillId="0" borderId="54" xfId="2" applyFont="1" applyFill="1" applyBorder="1" applyAlignment="1" applyProtection="1">
      <alignment horizontal="center" vertical="center"/>
    </xf>
    <xf numFmtId="0" fontId="17" fillId="0" borderId="56" xfId="2" applyFont="1" applyFill="1" applyBorder="1" applyAlignment="1" applyProtection="1">
      <alignment horizontal="center" vertical="center"/>
    </xf>
    <xf numFmtId="0" fontId="17" fillId="0" borderId="47" xfId="2" applyFont="1" applyFill="1" applyBorder="1" applyAlignment="1" applyProtection="1">
      <alignment horizontal="center" vertical="center"/>
    </xf>
    <xf numFmtId="0" fontId="17" fillId="17" borderId="47" xfId="2" applyFont="1" applyFill="1" applyBorder="1" applyAlignment="1" applyProtection="1">
      <alignment horizontal="center" vertical="center"/>
    </xf>
    <xf numFmtId="0" fontId="17" fillId="0" borderId="123" xfId="2" applyFont="1" applyFill="1" applyBorder="1" applyAlignment="1" applyProtection="1">
      <alignment horizontal="center" vertical="center"/>
    </xf>
    <xf numFmtId="0" fontId="17" fillId="0" borderId="124" xfId="2" applyFont="1" applyFill="1" applyBorder="1" applyAlignment="1" applyProtection="1">
      <alignment horizontal="center" vertical="center"/>
    </xf>
    <xf numFmtId="0" fontId="17" fillId="0" borderId="125" xfId="2" applyFont="1" applyFill="1" applyBorder="1" applyAlignment="1" applyProtection="1">
      <alignment horizontal="center" vertical="center"/>
    </xf>
    <xf numFmtId="0" fontId="17" fillId="0" borderId="2" xfId="2" applyFont="1" applyFill="1" applyBorder="1" applyAlignment="1" applyProtection="1">
      <alignment horizontal="center" vertical="center"/>
    </xf>
    <xf numFmtId="0" fontId="17" fillId="0" borderId="4" xfId="2" applyFont="1" applyFill="1" applyBorder="1" applyAlignment="1" applyProtection="1">
      <alignment horizontal="center" vertical="center"/>
    </xf>
    <xf numFmtId="0" fontId="17" fillId="0" borderId="3" xfId="2" applyFont="1" applyFill="1" applyBorder="1" applyAlignment="1" applyProtection="1">
      <alignment horizontal="center" vertical="center"/>
    </xf>
    <xf numFmtId="0" fontId="38" fillId="0" borderId="117" xfId="2" applyFont="1" applyFill="1" applyBorder="1" applyAlignment="1" applyProtection="1">
      <alignment horizontal="center" vertical="center"/>
    </xf>
    <xf numFmtId="0" fontId="38" fillId="0" borderId="118" xfId="2" applyFont="1" applyFill="1" applyBorder="1" applyAlignment="1" applyProtection="1">
      <alignment horizontal="center" vertical="center"/>
    </xf>
    <xf numFmtId="0" fontId="38" fillId="0" borderId="65" xfId="2" applyFont="1" applyFill="1" applyBorder="1" applyAlignment="1" applyProtection="1">
      <alignment horizontal="center" vertical="center"/>
    </xf>
    <xf numFmtId="0" fontId="38" fillId="0" borderId="119" xfId="2" applyFont="1" applyFill="1" applyBorder="1" applyAlignment="1" applyProtection="1">
      <alignment horizontal="center" vertical="center"/>
    </xf>
    <xf numFmtId="0" fontId="38" fillId="0" borderId="120" xfId="2" applyFont="1" applyFill="1" applyBorder="1" applyAlignment="1" applyProtection="1">
      <alignment horizontal="center" vertical="center"/>
    </xf>
    <xf numFmtId="0" fontId="38" fillId="0" borderId="121" xfId="2" applyFont="1" applyFill="1" applyBorder="1" applyAlignment="1" applyProtection="1">
      <alignment horizontal="center" vertical="center"/>
    </xf>
    <xf numFmtId="0" fontId="17" fillId="0" borderId="11" xfId="2" applyFont="1" applyFill="1" applyBorder="1" applyAlignment="1" applyProtection="1">
      <alignment horizontal="center" vertical="center" wrapText="1"/>
    </xf>
    <xf numFmtId="0" fontId="17" fillId="0" borderId="9" xfId="2" applyFont="1" applyFill="1" applyBorder="1" applyAlignment="1" applyProtection="1">
      <alignment horizontal="center" vertical="center" wrapText="1"/>
    </xf>
    <xf numFmtId="0" fontId="32" fillId="0" borderId="70" xfId="2" applyFont="1" applyFill="1" applyBorder="1" applyAlignment="1" applyProtection="1">
      <alignment horizontal="center" vertical="center" shrinkToFit="1"/>
    </xf>
    <xf numFmtId="0" fontId="32" fillId="0" borderId="71" xfId="2" applyFont="1" applyFill="1" applyBorder="1" applyAlignment="1" applyProtection="1">
      <alignment horizontal="center" vertical="center" shrinkToFit="1"/>
    </xf>
    <xf numFmtId="0" fontId="32" fillId="0" borderId="72" xfId="2" applyFont="1" applyFill="1" applyBorder="1" applyAlignment="1" applyProtection="1">
      <alignment horizontal="center" vertical="center" shrinkToFit="1"/>
    </xf>
    <xf numFmtId="0" fontId="32" fillId="0" borderId="74" xfId="2" applyFont="1" applyFill="1" applyBorder="1" applyAlignment="1" applyProtection="1">
      <alignment horizontal="center" vertical="center" shrinkToFit="1"/>
    </xf>
    <xf numFmtId="0" fontId="32" fillId="0" borderId="75" xfId="2" applyFont="1" applyFill="1" applyBorder="1" applyAlignment="1" applyProtection="1">
      <alignment horizontal="center" vertical="center" shrinkToFit="1"/>
    </xf>
    <xf numFmtId="0" fontId="32" fillId="0" borderId="76" xfId="2" applyFont="1" applyFill="1" applyBorder="1" applyAlignment="1" applyProtection="1">
      <alignment horizontal="center" vertical="center" shrinkToFit="1"/>
    </xf>
    <xf numFmtId="0" fontId="38" fillId="0" borderId="0" xfId="2" applyFont="1" applyFill="1" applyBorder="1" applyAlignment="1" applyProtection="1">
      <alignment horizontal="center" vertical="center"/>
    </xf>
    <xf numFmtId="0" fontId="23" fillId="0" borderId="16" xfId="2" applyFont="1" applyFill="1" applyBorder="1" applyAlignment="1" applyProtection="1">
      <alignment horizontal="center" vertical="center"/>
    </xf>
    <xf numFmtId="179" fontId="17" fillId="17" borderId="2" xfId="2" applyNumberFormat="1" applyFont="1" applyFill="1" applyBorder="1" applyAlignment="1" applyProtection="1">
      <alignment horizontal="center" vertical="center" shrinkToFit="1"/>
    </xf>
    <xf numFmtId="179" fontId="17" fillId="17" borderId="4" xfId="2" applyNumberFormat="1" applyFont="1" applyFill="1" applyBorder="1" applyAlignment="1" applyProtection="1">
      <alignment horizontal="center" vertical="center" shrinkToFit="1"/>
    </xf>
    <xf numFmtId="179" fontId="17" fillId="17" borderId="3" xfId="2" applyNumberFormat="1" applyFont="1" applyFill="1" applyBorder="1" applyAlignment="1" applyProtection="1">
      <alignment horizontal="center" vertical="center" shrinkToFit="1"/>
    </xf>
    <xf numFmtId="0" fontId="38" fillId="0" borderId="122" xfId="2" applyFont="1" applyFill="1" applyBorder="1" applyAlignment="1" applyProtection="1">
      <alignment horizontal="center" vertical="center"/>
    </xf>
    <xf numFmtId="0" fontId="38" fillId="0" borderId="123" xfId="2" applyFont="1" applyFill="1" applyBorder="1" applyAlignment="1" applyProtection="1">
      <alignment horizontal="center" vertical="center"/>
    </xf>
    <xf numFmtId="0" fontId="38" fillId="0" borderId="124" xfId="2" applyFont="1" applyFill="1" applyBorder="1" applyAlignment="1" applyProtection="1">
      <alignment horizontal="center" vertical="center"/>
    </xf>
    <xf numFmtId="0" fontId="17" fillId="0" borderId="4" xfId="2" applyFont="1" applyFill="1" applyBorder="1" applyAlignment="1" applyProtection="1">
      <alignment horizontal="center" vertical="center" wrapText="1"/>
    </xf>
    <xf numFmtId="0" fontId="17" fillId="0" borderId="11"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9" xfId="0" applyFont="1" applyFill="1" applyBorder="1" applyAlignment="1">
      <alignment horizontal="center" vertical="center" wrapText="1"/>
    </xf>
    <xf numFmtId="9" fontId="17" fillId="11" borderId="9" xfId="3" applyFont="1" applyFill="1" applyBorder="1" applyAlignment="1" applyProtection="1">
      <alignment horizontal="center" vertical="center"/>
    </xf>
    <xf numFmtId="9" fontId="17" fillId="11" borderId="10" xfId="3" applyFont="1" applyFill="1" applyBorder="1" applyAlignment="1" applyProtection="1">
      <alignment horizontal="center" vertical="center"/>
    </xf>
    <xf numFmtId="9" fontId="17" fillId="11" borderId="87" xfId="3" applyFont="1" applyFill="1" applyBorder="1" applyAlignment="1" applyProtection="1">
      <alignment horizontal="center" vertical="center"/>
    </xf>
    <xf numFmtId="9" fontId="17" fillId="11" borderId="88" xfId="3" applyFont="1" applyFill="1" applyBorder="1" applyAlignment="1" applyProtection="1">
      <alignment horizontal="center" vertical="center"/>
    </xf>
    <xf numFmtId="9" fontId="17" fillId="11" borderId="89" xfId="3" applyFont="1" applyFill="1" applyBorder="1" applyAlignment="1" applyProtection="1">
      <alignment horizontal="center" vertical="center"/>
    </xf>
    <xf numFmtId="0" fontId="27" fillId="34" borderId="2" xfId="0" applyFont="1" applyFill="1" applyBorder="1" applyAlignment="1" applyProtection="1">
      <alignment horizontal="center" wrapText="1" shrinkToFit="1"/>
    </xf>
    <xf numFmtId="0" fontId="27" fillId="34" borderId="4" xfId="0" applyFont="1" applyFill="1" applyBorder="1" applyAlignment="1" applyProtection="1">
      <alignment horizontal="center" wrapText="1" shrinkToFit="1"/>
    </xf>
    <xf numFmtId="0" fontId="27" fillId="34" borderId="3" xfId="0" applyFont="1" applyFill="1" applyBorder="1" applyAlignment="1" applyProtection="1">
      <alignment horizontal="center" wrapText="1" shrinkToFit="1"/>
    </xf>
    <xf numFmtId="0" fontId="27" fillId="0" borderId="2" xfId="0" applyFont="1" applyFill="1" applyBorder="1" applyAlignment="1" applyProtection="1">
      <alignment horizontal="center" wrapText="1" shrinkToFit="1"/>
    </xf>
    <xf numFmtId="0" fontId="27" fillId="0" borderId="4" xfId="0" applyFont="1" applyFill="1" applyBorder="1" applyAlignment="1" applyProtection="1">
      <alignment horizontal="center" wrapText="1" shrinkToFit="1"/>
    </xf>
    <xf numFmtId="0" fontId="27" fillId="0" borderId="3" xfId="0" applyFont="1" applyFill="1" applyBorder="1" applyAlignment="1" applyProtection="1">
      <alignment horizontal="center" wrapText="1" shrinkToFit="1"/>
    </xf>
    <xf numFmtId="0" fontId="27" fillId="0" borderId="112" xfId="0" applyFont="1" applyFill="1" applyBorder="1" applyAlignment="1" applyProtection="1">
      <alignment horizontal="center" vertical="center" wrapText="1" shrinkToFit="1"/>
    </xf>
    <xf numFmtId="0" fontId="27" fillId="0" borderId="113" xfId="0" applyFont="1" applyFill="1" applyBorder="1" applyAlignment="1" applyProtection="1">
      <alignment horizontal="center" vertical="center" shrinkToFit="1"/>
    </xf>
    <xf numFmtId="0" fontId="27" fillId="0" borderId="114" xfId="0" applyFont="1" applyFill="1" applyBorder="1" applyAlignment="1" applyProtection="1">
      <alignment horizontal="center" vertical="center" shrinkToFit="1"/>
    </xf>
    <xf numFmtId="0" fontId="27" fillId="0" borderId="111" xfId="0" applyFont="1" applyFill="1" applyBorder="1" applyAlignment="1" applyProtection="1">
      <alignment horizontal="center" vertical="center" shrinkToFit="1"/>
    </xf>
    <xf numFmtId="0" fontId="27" fillId="0" borderId="7" xfId="0" applyFont="1" applyFill="1" applyBorder="1" applyAlignment="1" applyProtection="1">
      <alignment horizontal="center" vertical="center" shrinkToFit="1"/>
    </xf>
    <xf numFmtId="0" fontId="27" fillId="0" borderId="110" xfId="0" applyFont="1" applyFill="1" applyBorder="1" applyAlignment="1" applyProtection="1">
      <alignment horizontal="center" vertical="center" shrinkToFit="1"/>
    </xf>
    <xf numFmtId="0" fontId="27" fillId="0" borderId="57" xfId="0" applyFont="1" applyFill="1" applyBorder="1" applyAlignment="1" applyProtection="1">
      <alignment horizontal="center" wrapText="1" shrinkToFit="1"/>
    </xf>
    <xf numFmtId="0" fontId="27" fillId="0" borderId="58" xfId="0" applyFont="1" applyFill="1" applyBorder="1" applyAlignment="1" applyProtection="1">
      <alignment horizontal="center" wrapText="1" shrinkToFit="1"/>
    </xf>
    <xf numFmtId="0" fontId="27" fillId="0" borderId="59" xfId="0" applyFont="1" applyFill="1" applyBorder="1" applyAlignment="1" applyProtection="1">
      <alignment horizontal="center" wrapText="1" shrinkToFit="1"/>
    </xf>
    <xf numFmtId="0" fontId="17" fillId="17" borderId="9" xfId="0" applyFont="1" applyFill="1" applyBorder="1" applyAlignment="1" applyProtection="1">
      <alignment horizontal="center" vertical="center"/>
      <protection locked="0"/>
    </xf>
    <xf numFmtId="0" fontId="17" fillId="17" borderId="10" xfId="0" applyFont="1" applyFill="1" applyBorder="1" applyAlignment="1" applyProtection="1">
      <alignment horizontal="center" vertical="center"/>
      <protection locked="0"/>
    </xf>
    <xf numFmtId="0" fontId="17" fillId="33" borderId="85" xfId="0" applyFont="1" applyFill="1" applyBorder="1" applyAlignment="1" applyProtection="1">
      <alignment horizontal="center" vertical="center"/>
    </xf>
    <xf numFmtId="0" fontId="17" fillId="33" borderId="9" xfId="0" applyFont="1" applyFill="1" applyBorder="1" applyAlignment="1" applyProtection="1">
      <alignment horizontal="center" vertical="center"/>
    </xf>
    <xf numFmtId="0" fontId="17" fillId="33" borderId="86" xfId="0" applyFont="1" applyFill="1" applyBorder="1" applyAlignment="1" applyProtection="1">
      <alignment horizontal="center" vertical="center"/>
    </xf>
    <xf numFmtId="0" fontId="17" fillId="11" borderId="85" xfId="2" applyFont="1" applyFill="1" applyBorder="1" applyAlignment="1" applyProtection="1">
      <alignment horizontal="center" vertical="center"/>
    </xf>
    <xf numFmtId="0" fontId="17" fillId="11" borderId="9" xfId="2" applyFont="1" applyFill="1" applyBorder="1" applyAlignment="1" applyProtection="1">
      <alignment horizontal="center" vertical="center"/>
    </xf>
    <xf numFmtId="0" fontId="17" fillId="11" borderId="86" xfId="2" applyFont="1" applyFill="1" applyBorder="1" applyAlignment="1" applyProtection="1">
      <alignment horizontal="center" vertical="center"/>
    </xf>
    <xf numFmtId="0" fontId="17" fillId="17" borderId="11" xfId="0" applyFont="1" applyFill="1" applyBorder="1" applyAlignment="1">
      <alignment horizontal="center" vertical="center"/>
    </xf>
    <xf numFmtId="0" fontId="17" fillId="17" borderId="9" xfId="0" applyFont="1" applyFill="1" applyBorder="1" applyAlignment="1">
      <alignment horizontal="center" vertical="center"/>
    </xf>
    <xf numFmtId="0" fontId="17" fillId="0" borderId="126" xfId="2" applyFont="1" applyFill="1" applyBorder="1" applyAlignment="1" applyProtection="1">
      <alignment horizontal="center" vertical="center"/>
    </xf>
    <xf numFmtId="0" fontId="17" fillId="0" borderId="127" xfId="2" applyFont="1" applyFill="1" applyBorder="1" applyAlignment="1" applyProtection="1">
      <alignment horizontal="center" vertical="center"/>
    </xf>
    <xf numFmtId="0" fontId="17" fillId="0" borderId="128" xfId="2" applyFont="1" applyFill="1" applyBorder="1" applyAlignment="1" applyProtection="1">
      <alignment horizontal="center" vertical="center"/>
    </xf>
    <xf numFmtId="0" fontId="17" fillId="11" borderId="3" xfId="0" applyFont="1" applyFill="1" applyBorder="1" applyAlignment="1">
      <alignment horizontal="center" vertical="center"/>
    </xf>
    <xf numFmtId="0" fontId="17" fillId="11" borderId="16" xfId="0" applyFont="1" applyFill="1" applyBorder="1" applyAlignment="1">
      <alignment horizontal="center" vertical="center"/>
    </xf>
    <xf numFmtId="9" fontId="17" fillId="11" borderId="16" xfId="3" applyFont="1" applyFill="1" applyBorder="1" applyAlignment="1" applyProtection="1">
      <alignment horizontal="center" vertical="center"/>
    </xf>
    <xf numFmtId="9" fontId="17" fillId="11" borderId="3" xfId="3" applyFont="1" applyFill="1" applyBorder="1" applyAlignment="1" applyProtection="1">
      <alignment horizontal="center" vertical="center"/>
    </xf>
    <xf numFmtId="9" fontId="17" fillId="11" borderId="2" xfId="3" applyFont="1" applyFill="1" applyBorder="1" applyAlignment="1" applyProtection="1">
      <alignment horizontal="center" vertical="center"/>
    </xf>
    <xf numFmtId="0" fontId="17" fillId="11" borderId="85" xfId="0" applyFont="1" applyFill="1" applyBorder="1" applyAlignment="1">
      <alignment horizontal="center" vertical="center"/>
    </xf>
    <xf numFmtId="0" fontId="17" fillId="11" borderId="86" xfId="0" applyFont="1" applyFill="1" applyBorder="1" applyAlignment="1">
      <alignment horizontal="center" vertical="center"/>
    </xf>
    <xf numFmtId="0" fontId="27" fillId="0" borderId="16" xfId="0" applyFont="1" applyFill="1" applyBorder="1" applyAlignment="1">
      <alignment horizontal="center" shrinkToFit="1"/>
    </xf>
    <xf numFmtId="0" fontId="27" fillId="0" borderId="2" xfId="0" applyFont="1" applyFill="1" applyBorder="1" applyAlignment="1">
      <alignment horizontal="center" shrinkToFit="1"/>
    </xf>
    <xf numFmtId="0" fontId="28" fillId="11" borderId="80" xfId="0" applyFont="1" applyFill="1" applyBorder="1" applyAlignment="1">
      <alignment horizontal="center" vertical="top" wrapText="1" shrinkToFit="1"/>
    </xf>
    <xf numFmtId="0" fontId="28" fillId="11" borderId="81" xfId="0" applyFont="1" applyFill="1" applyBorder="1" applyAlignment="1">
      <alignment horizontal="center" vertical="top" wrapText="1" shrinkToFit="1"/>
    </xf>
    <xf numFmtId="0" fontId="28" fillId="11" borderId="82" xfId="0" applyFont="1" applyFill="1" applyBorder="1" applyAlignment="1">
      <alignment horizontal="center" vertical="top" wrapText="1" shrinkToFit="1"/>
    </xf>
    <xf numFmtId="0" fontId="27" fillId="0" borderId="11" xfId="0" applyFont="1" applyFill="1" applyBorder="1" applyAlignment="1">
      <alignment horizontal="center" wrapText="1" shrinkToFit="1"/>
    </xf>
    <xf numFmtId="0" fontId="27" fillId="0" borderId="9" xfId="0" applyFont="1" applyFill="1" applyBorder="1" applyAlignment="1">
      <alignment horizontal="center" shrinkToFit="1"/>
    </xf>
    <xf numFmtId="0" fontId="27" fillId="0" borderId="10" xfId="0" applyFont="1" applyFill="1" applyBorder="1" applyAlignment="1">
      <alignment horizontal="center" shrinkToFit="1"/>
    </xf>
    <xf numFmtId="0" fontId="27" fillId="0" borderId="11" xfId="0" applyFont="1" applyFill="1" applyBorder="1" applyAlignment="1">
      <alignment horizontal="center" shrinkToFit="1"/>
    </xf>
    <xf numFmtId="0" fontId="27" fillId="11" borderId="80" xfId="0" applyFont="1" applyFill="1" applyBorder="1" applyAlignment="1">
      <alignment horizontal="center" shrinkToFit="1"/>
    </xf>
    <xf numFmtId="0" fontId="27" fillId="11" borderId="82" xfId="0" applyFont="1" applyFill="1" applyBorder="1" applyAlignment="1">
      <alignment horizontal="center" shrinkToFit="1"/>
    </xf>
    <xf numFmtId="0" fontId="17" fillId="11" borderId="83" xfId="2" applyFont="1" applyFill="1" applyBorder="1" applyAlignment="1" applyProtection="1">
      <alignment horizontal="center" vertical="center"/>
    </xf>
    <xf numFmtId="0" fontId="17" fillId="11" borderId="17" xfId="2" applyFont="1" applyFill="1" applyBorder="1" applyAlignment="1" applyProtection="1">
      <alignment horizontal="center" vertical="center"/>
    </xf>
    <xf numFmtId="0" fontId="17" fillId="11" borderId="84" xfId="2" applyFont="1" applyFill="1" applyBorder="1" applyAlignment="1" applyProtection="1">
      <alignment horizontal="center" vertical="center"/>
    </xf>
    <xf numFmtId="0" fontId="22" fillId="11" borderId="80" xfId="0" applyFont="1" applyFill="1" applyBorder="1" applyAlignment="1">
      <alignment horizontal="center"/>
    </xf>
    <xf numFmtId="0" fontId="22" fillId="11" borderId="81" xfId="0" applyFont="1" applyFill="1" applyBorder="1" applyAlignment="1">
      <alignment horizontal="center"/>
    </xf>
    <xf numFmtId="0" fontId="22" fillId="11" borderId="82" xfId="0" applyFont="1" applyFill="1" applyBorder="1" applyAlignment="1">
      <alignment horizontal="center"/>
    </xf>
    <xf numFmtId="0" fontId="27" fillId="0" borderId="3" xfId="0" applyFont="1" applyFill="1" applyBorder="1" applyAlignment="1">
      <alignment horizontal="center" shrinkToFit="1"/>
    </xf>
    <xf numFmtId="0" fontId="27" fillId="11" borderId="83" xfId="0" applyFont="1" applyFill="1" applyBorder="1" applyAlignment="1">
      <alignment horizontal="center" shrinkToFit="1"/>
    </xf>
    <xf numFmtId="0" fontId="27" fillId="11" borderId="84" xfId="0" applyFont="1" applyFill="1" applyBorder="1" applyAlignment="1">
      <alignment horizontal="center" shrinkToFit="1"/>
    </xf>
    <xf numFmtId="0" fontId="17" fillId="17" borderId="11" xfId="0" applyFont="1" applyFill="1" applyBorder="1" applyAlignment="1" applyProtection="1">
      <alignment horizontal="center" vertical="center"/>
      <protection locked="0"/>
    </xf>
    <xf numFmtId="0" fontId="17" fillId="0" borderId="9" xfId="2" applyFont="1" applyFill="1" applyBorder="1" applyAlignment="1" applyProtection="1">
      <alignment horizontal="left" vertical="center"/>
    </xf>
    <xf numFmtId="0" fontId="38" fillId="0" borderId="7" xfId="2" applyFont="1" applyFill="1" applyBorder="1" applyAlignment="1" applyProtection="1">
      <alignment horizontal="center" vertical="center"/>
    </xf>
    <xf numFmtId="0" fontId="17" fillId="10" borderId="43" xfId="2" applyFont="1" applyFill="1" applyBorder="1" applyAlignment="1" applyProtection="1">
      <alignment horizontal="center" vertical="center"/>
    </xf>
    <xf numFmtId="0" fontId="17" fillId="10" borderId="9" xfId="2" applyFont="1" applyFill="1" applyBorder="1" applyAlignment="1" applyProtection="1">
      <alignment horizontal="center" vertical="center"/>
    </xf>
    <xf numFmtId="0" fontId="17" fillId="0" borderId="43" xfId="2" applyFont="1" applyFill="1" applyBorder="1" applyAlignment="1" applyProtection="1">
      <alignment horizontal="center" vertical="center" shrinkToFit="1"/>
    </xf>
    <xf numFmtId="0" fontId="17" fillId="10" borderId="49" xfId="2" applyFont="1" applyFill="1" applyBorder="1" applyAlignment="1" applyProtection="1">
      <alignment horizontal="center" vertical="center"/>
    </xf>
    <xf numFmtId="0" fontId="17" fillId="0" borderId="49" xfId="2" applyFont="1" applyFill="1" applyBorder="1" applyAlignment="1" applyProtection="1">
      <alignment horizontal="center" vertical="center" shrinkToFit="1"/>
    </xf>
    <xf numFmtId="0" fontId="17" fillId="10" borderId="17" xfId="2" applyFont="1" applyFill="1" applyBorder="1" applyAlignment="1" applyProtection="1">
      <alignment horizontal="center" vertical="center"/>
    </xf>
    <xf numFmtId="0" fontId="17" fillId="0" borderId="47" xfId="2" applyFont="1" applyFill="1" applyBorder="1" applyAlignment="1" applyProtection="1">
      <alignment horizontal="center" vertical="center" shrinkToFit="1"/>
    </xf>
    <xf numFmtId="0" fontId="17" fillId="10" borderId="47" xfId="2" applyFont="1" applyFill="1" applyBorder="1" applyAlignment="1" applyProtection="1">
      <alignment horizontal="center" vertical="center"/>
    </xf>
    <xf numFmtId="0" fontId="35" fillId="6" borderId="7" xfId="2" applyFont="1" applyFill="1" applyBorder="1" applyAlignment="1" applyProtection="1">
      <alignment horizontal="center" vertical="center" shrinkToFit="1"/>
    </xf>
    <xf numFmtId="0" fontId="23" fillId="0" borderId="9" xfId="2" applyFont="1" applyFill="1" applyBorder="1" applyAlignment="1" applyProtection="1">
      <alignment horizontal="center" vertical="center"/>
    </xf>
    <xf numFmtId="179" fontId="17" fillId="17" borderId="10" xfId="2" applyNumberFormat="1" applyFont="1" applyFill="1" applyBorder="1" applyAlignment="1" applyProtection="1">
      <alignment horizontal="center" vertical="center" shrinkToFit="1"/>
    </xf>
    <xf numFmtId="179" fontId="17" fillId="17" borderId="15" xfId="2" applyNumberFormat="1" applyFont="1" applyFill="1" applyBorder="1" applyAlignment="1" applyProtection="1">
      <alignment horizontal="center" vertical="center" shrinkToFit="1"/>
    </xf>
    <xf numFmtId="179" fontId="17" fillId="17" borderId="11" xfId="2" applyNumberFormat="1" applyFont="1" applyFill="1" applyBorder="1" applyAlignment="1" applyProtection="1">
      <alignment horizontal="center" vertical="center" shrinkToFit="1"/>
    </xf>
    <xf numFmtId="0" fontId="17" fillId="0" borderId="9" xfId="2" applyFont="1" applyFill="1" applyBorder="1" applyAlignment="1" applyProtection="1">
      <alignment horizontal="center" vertical="center" textRotation="255"/>
    </xf>
    <xf numFmtId="0" fontId="38" fillId="0" borderId="129" xfId="2" applyFont="1" applyFill="1" applyBorder="1" applyAlignment="1" applyProtection="1">
      <alignment horizontal="center" vertical="center"/>
    </xf>
    <xf numFmtId="0" fontId="38" fillId="0" borderId="130" xfId="2" applyFont="1" applyFill="1" applyBorder="1" applyAlignment="1" applyProtection="1">
      <alignment horizontal="center" vertical="center"/>
    </xf>
    <xf numFmtId="0" fontId="38" fillId="0" borderId="126" xfId="2" applyFont="1" applyFill="1" applyBorder="1" applyAlignment="1" applyProtection="1">
      <alignment horizontal="center" vertical="center"/>
    </xf>
    <xf numFmtId="0" fontId="38" fillId="0" borderId="132" xfId="2" applyFont="1" applyFill="1" applyBorder="1" applyAlignment="1" applyProtection="1">
      <alignment horizontal="center" vertical="center"/>
    </xf>
    <xf numFmtId="0" fontId="38" fillId="0" borderId="127" xfId="2" applyFont="1" applyFill="1" applyBorder="1" applyAlignment="1" applyProtection="1">
      <alignment horizontal="center" vertical="center"/>
    </xf>
    <xf numFmtId="0" fontId="38" fillId="0" borderId="133" xfId="2" applyFont="1" applyFill="1" applyBorder="1" applyAlignment="1" applyProtection="1">
      <alignment horizontal="center" vertical="center"/>
    </xf>
    <xf numFmtId="0" fontId="17" fillId="0" borderId="11" xfId="2" applyFont="1" applyFill="1" applyBorder="1" applyAlignment="1" applyProtection="1">
      <alignment horizontal="center" vertical="center" textRotation="255"/>
    </xf>
    <xf numFmtId="0" fontId="17" fillId="0" borderId="77" xfId="2" applyFont="1" applyFill="1" applyBorder="1" applyAlignment="1" applyProtection="1">
      <alignment horizontal="center" vertical="center"/>
    </xf>
    <xf numFmtId="0" fontId="17" fillId="0" borderId="78" xfId="2" applyFont="1" applyFill="1" applyBorder="1" applyAlignment="1" applyProtection="1">
      <alignment horizontal="center" vertical="center"/>
    </xf>
    <xf numFmtId="0" fontId="17" fillId="17" borderId="78" xfId="2" applyFont="1" applyFill="1" applyBorder="1" applyAlignment="1" applyProtection="1">
      <alignment horizontal="center" vertical="center"/>
    </xf>
    <xf numFmtId="0" fontId="17" fillId="17" borderId="79" xfId="2" applyFont="1" applyFill="1" applyBorder="1" applyAlignment="1" applyProtection="1">
      <alignment horizontal="center" vertical="center"/>
    </xf>
    <xf numFmtId="0" fontId="27" fillId="17" borderId="78" xfId="2" applyFont="1" applyFill="1" applyBorder="1" applyAlignment="1" applyProtection="1">
      <alignment horizontal="center" vertical="center"/>
    </xf>
    <xf numFmtId="0" fontId="27" fillId="17" borderId="79" xfId="2" applyFont="1" applyFill="1" applyBorder="1" applyAlignment="1" applyProtection="1">
      <alignment horizontal="center" vertical="center"/>
    </xf>
    <xf numFmtId="0" fontId="17" fillId="0" borderId="3"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wrapText="1"/>
    </xf>
    <xf numFmtId="0" fontId="17" fillId="0" borderId="1" xfId="2" applyFont="1" applyFill="1" applyBorder="1" applyAlignment="1" applyProtection="1">
      <alignment horizontal="center" vertical="center" wrapText="1"/>
    </xf>
    <xf numFmtId="0" fontId="17" fillId="0" borderId="7" xfId="2" applyFont="1" applyFill="1" applyBorder="1" applyAlignment="1" applyProtection="1">
      <alignment horizontal="center" vertical="center" wrapText="1"/>
    </xf>
    <xf numFmtId="0" fontId="17" fillId="0" borderId="8" xfId="2" applyFont="1" applyFill="1" applyBorder="1" applyAlignment="1" applyProtection="1">
      <alignment horizontal="center" vertical="center" wrapText="1"/>
    </xf>
    <xf numFmtId="0" fontId="17" fillId="0" borderId="79" xfId="2" applyFont="1" applyFill="1" applyBorder="1" applyAlignment="1" applyProtection="1">
      <alignment horizontal="center" vertical="center"/>
    </xf>
    <xf numFmtId="0" fontId="17" fillId="17" borderId="16" xfId="2" applyFont="1" applyFill="1" applyBorder="1" applyAlignment="1" applyProtection="1">
      <alignment horizontal="center" vertical="center"/>
    </xf>
    <xf numFmtId="0" fontId="17" fillId="17" borderId="2" xfId="2" applyFont="1" applyFill="1" applyBorder="1" applyAlignment="1" applyProtection="1">
      <alignment horizontal="center" vertical="center"/>
    </xf>
    <xf numFmtId="0" fontId="17" fillId="9" borderId="102" xfId="2" applyFont="1" applyFill="1" applyBorder="1" applyAlignment="1" applyProtection="1">
      <alignment horizontal="center" vertical="center"/>
    </xf>
    <xf numFmtId="0" fontId="17" fillId="9" borderId="4" xfId="2" applyFont="1" applyFill="1" applyBorder="1" applyAlignment="1" applyProtection="1">
      <alignment horizontal="center" vertical="center"/>
    </xf>
    <xf numFmtId="0" fontId="17" fillId="9" borderId="103" xfId="2" applyFont="1" applyFill="1" applyBorder="1" applyAlignment="1" applyProtection="1">
      <alignment horizontal="center" vertical="center"/>
    </xf>
    <xf numFmtId="0" fontId="17" fillId="0" borderId="6" xfId="2" applyFont="1" applyFill="1" applyBorder="1" applyAlignment="1" applyProtection="1">
      <alignment horizontal="center" vertical="center" wrapText="1"/>
    </xf>
    <xf numFmtId="0" fontId="17" fillId="9" borderId="26" xfId="2" applyFont="1" applyFill="1" applyBorder="1" applyAlignment="1" applyProtection="1">
      <alignment horizontal="center" vertical="center"/>
    </xf>
    <xf numFmtId="0" fontId="17" fillId="9" borderId="25" xfId="2" applyFont="1" applyFill="1" applyBorder="1" applyAlignment="1" applyProtection="1">
      <alignment horizontal="center" vertical="center"/>
    </xf>
    <xf numFmtId="0" fontId="17" fillId="0" borderId="2" xfId="2" applyFont="1" applyFill="1" applyBorder="1" applyAlignment="1" applyProtection="1">
      <alignment horizontal="center" vertical="center" wrapText="1"/>
    </xf>
    <xf numFmtId="58" fontId="25" fillId="6" borderId="5" xfId="2" applyNumberFormat="1" applyFont="1" applyFill="1" applyBorder="1" applyAlignment="1" applyProtection="1">
      <alignment horizontal="center" vertical="center" wrapText="1"/>
    </xf>
    <xf numFmtId="58" fontId="25" fillId="6" borderId="0" xfId="2" applyNumberFormat="1" applyFont="1" applyFill="1" applyBorder="1" applyAlignment="1" applyProtection="1">
      <alignment horizontal="center" vertical="center" wrapText="1"/>
    </xf>
    <xf numFmtId="0" fontId="24" fillId="6" borderId="0" xfId="2" applyFont="1" applyFill="1" applyBorder="1" applyAlignment="1" applyProtection="1">
      <alignment horizontal="center" vertical="center" wrapText="1"/>
    </xf>
    <xf numFmtId="0" fontId="24" fillId="6" borderId="1" xfId="2" applyFont="1" applyFill="1" applyBorder="1" applyAlignment="1" applyProtection="1">
      <alignment horizontal="center" vertical="center" wrapText="1"/>
    </xf>
    <xf numFmtId="0" fontId="17" fillId="0" borderId="16" xfId="2" applyFont="1" applyFill="1" applyBorder="1" applyAlignment="1" applyProtection="1">
      <alignment horizontal="center" vertical="center"/>
    </xf>
    <xf numFmtId="0" fontId="17" fillId="9" borderId="21" xfId="2" applyFont="1" applyFill="1" applyBorder="1" applyAlignment="1" applyProtection="1">
      <alignment horizontal="center" vertical="center"/>
    </xf>
    <xf numFmtId="0" fontId="17" fillId="9" borderId="22" xfId="2" applyFont="1" applyFill="1" applyBorder="1" applyAlignment="1" applyProtection="1">
      <alignment horizontal="center" vertical="center"/>
    </xf>
    <xf numFmtId="0" fontId="17" fillId="9" borderId="27" xfId="2" applyFont="1" applyFill="1" applyBorder="1" applyAlignment="1" applyProtection="1">
      <alignment horizontal="center" vertical="center"/>
    </xf>
    <xf numFmtId="0" fontId="32" fillId="0" borderId="0" xfId="2" applyFont="1" applyFill="1" applyBorder="1" applyAlignment="1" applyProtection="1">
      <alignment horizontal="center" vertical="center"/>
    </xf>
    <xf numFmtId="179" fontId="17" fillId="17" borderId="7" xfId="2" applyNumberFormat="1" applyFont="1" applyFill="1" applyBorder="1" applyAlignment="1" applyProtection="1">
      <alignment horizontal="center" vertical="center" shrinkToFit="1"/>
    </xf>
    <xf numFmtId="179" fontId="17" fillId="17" borderId="8" xfId="2" applyNumberFormat="1" applyFont="1" applyFill="1" applyBorder="1" applyAlignment="1" applyProtection="1">
      <alignment horizontal="center" vertical="center" shrinkToFit="1"/>
    </xf>
    <xf numFmtId="0" fontId="17" fillId="0" borderId="36" xfId="2" applyFont="1" applyFill="1" applyBorder="1" applyAlignment="1" applyProtection="1">
      <alignment horizontal="center" vertical="center"/>
    </xf>
    <xf numFmtId="0" fontId="17" fillId="0" borderId="37" xfId="2" applyFont="1" applyFill="1" applyBorder="1" applyAlignment="1" applyProtection="1">
      <alignment horizontal="center" vertical="center"/>
    </xf>
    <xf numFmtId="0" fontId="17" fillId="0" borderId="38" xfId="2" applyFont="1" applyFill="1" applyBorder="1" applyAlignment="1" applyProtection="1">
      <alignment horizontal="center" vertical="center"/>
    </xf>
    <xf numFmtId="0" fontId="17" fillId="17" borderId="9" xfId="2" applyFont="1" applyFill="1" applyBorder="1" applyAlignment="1" applyProtection="1">
      <alignment horizontal="center" vertical="center"/>
    </xf>
    <xf numFmtId="0" fontId="17" fillId="9" borderId="65" xfId="2" applyFont="1" applyFill="1" applyBorder="1" applyAlignment="1" applyProtection="1">
      <alignment horizontal="center" vertical="center"/>
    </xf>
    <xf numFmtId="0" fontId="17" fillId="9" borderId="9" xfId="2" applyFont="1" applyFill="1" applyBorder="1" applyAlignment="1" applyProtection="1">
      <alignment horizontal="center" vertical="center"/>
    </xf>
    <xf numFmtId="0" fontId="17" fillId="9" borderId="66" xfId="2" applyFont="1" applyFill="1" applyBorder="1" applyAlignment="1" applyProtection="1">
      <alignment horizontal="center" vertical="center"/>
    </xf>
    <xf numFmtId="0" fontId="17" fillId="0" borderId="29" xfId="2" applyFont="1" applyFill="1" applyBorder="1" applyAlignment="1" applyProtection="1">
      <alignment horizontal="center" vertical="center" wrapText="1"/>
    </xf>
    <xf numFmtId="0" fontId="17" fillId="0" borderId="17" xfId="2" applyFont="1" applyFill="1" applyBorder="1" applyAlignment="1" applyProtection="1">
      <alignment horizontal="center" vertical="center" wrapText="1"/>
    </xf>
    <xf numFmtId="0" fontId="17" fillId="9" borderId="67" xfId="2" applyFont="1" applyFill="1" applyBorder="1" applyAlignment="1" applyProtection="1">
      <alignment horizontal="center" vertical="center"/>
    </xf>
    <xf numFmtId="0" fontId="17" fillId="9" borderId="68" xfId="2" applyFont="1" applyFill="1" applyBorder="1" applyAlignment="1" applyProtection="1">
      <alignment horizontal="center" vertical="center"/>
    </xf>
    <xf numFmtId="0" fontId="17" fillId="9" borderId="69" xfId="2" applyFont="1" applyFill="1" applyBorder="1" applyAlignment="1" applyProtection="1">
      <alignment horizontal="center" vertical="center"/>
    </xf>
    <xf numFmtId="38" fontId="17" fillId="0" borderId="10" xfId="1" applyFont="1" applyFill="1" applyBorder="1" applyAlignment="1" applyProtection="1">
      <alignment horizontal="center" vertical="center"/>
      <protection locked="0"/>
    </xf>
    <xf numFmtId="38" fontId="17" fillId="0" borderId="11" xfId="1"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5" xfId="2"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38" fillId="17" borderId="2" xfId="2" applyFont="1" applyFill="1" applyBorder="1" applyAlignment="1" applyProtection="1">
      <alignment horizontal="left" vertical="center"/>
    </xf>
    <xf numFmtId="0" fontId="38" fillId="17" borderId="4" xfId="2" applyFont="1" applyFill="1" applyBorder="1" applyAlignment="1" applyProtection="1">
      <alignment horizontal="left" vertical="center"/>
    </xf>
    <xf numFmtId="0" fontId="38" fillId="17" borderId="3" xfId="2" applyFont="1" applyFill="1" applyBorder="1" applyAlignment="1" applyProtection="1">
      <alignment horizontal="left" vertical="center"/>
    </xf>
    <xf numFmtId="0" fontId="38" fillId="17" borderId="5" xfId="2" applyFont="1" applyFill="1" applyBorder="1" applyAlignment="1" applyProtection="1">
      <alignment horizontal="left" vertical="center"/>
    </xf>
    <xf numFmtId="0" fontId="38" fillId="17" borderId="0" xfId="2" applyFont="1" applyFill="1" applyBorder="1" applyAlignment="1" applyProtection="1">
      <alignment horizontal="left" vertical="center"/>
    </xf>
    <xf numFmtId="0" fontId="38" fillId="17" borderId="1" xfId="2" applyFont="1" applyFill="1" applyBorder="1" applyAlignment="1" applyProtection="1">
      <alignment horizontal="left" vertical="center"/>
    </xf>
    <xf numFmtId="0" fontId="17" fillId="0" borderId="12"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4" fillId="0" borderId="47" xfId="0" applyFont="1" applyFill="1" applyBorder="1" applyAlignment="1" applyProtection="1">
      <alignment horizontal="center" vertical="center" wrapText="1"/>
    </xf>
    <xf numFmtId="0" fontId="14" fillId="0" borderId="49" xfId="0" applyFont="1" applyFill="1" applyBorder="1" applyAlignment="1" applyProtection="1">
      <alignment horizontal="center" vertical="center" wrapText="1"/>
    </xf>
    <xf numFmtId="0" fontId="14" fillId="0" borderId="43"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shrinkToFit="1"/>
    </xf>
    <xf numFmtId="0" fontId="17" fillId="0" borderId="3" xfId="0" applyFont="1" applyFill="1" applyBorder="1" applyAlignment="1" applyProtection="1">
      <alignment horizontal="center" vertical="center" shrinkToFit="1"/>
    </xf>
    <xf numFmtId="0" fontId="17" fillId="0" borderId="5"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shrinkToFit="1"/>
    </xf>
    <xf numFmtId="0" fontId="17" fillId="0" borderId="90" xfId="0" applyFont="1" applyFill="1" applyBorder="1" applyAlignment="1" applyProtection="1">
      <alignment horizontal="center" vertical="center" shrinkToFit="1"/>
    </xf>
    <xf numFmtId="0" fontId="17" fillId="0" borderId="46" xfId="0" applyFont="1" applyFill="1" applyBorder="1" applyAlignment="1" applyProtection="1">
      <alignment horizontal="center" vertical="center" shrinkToFit="1"/>
    </xf>
    <xf numFmtId="0" fontId="17" fillId="0" borderId="61" xfId="0" applyFont="1" applyFill="1" applyBorder="1" applyAlignment="1" applyProtection="1">
      <alignment horizontal="center" vertical="center" shrinkToFit="1"/>
    </xf>
    <xf numFmtId="0" fontId="17" fillId="0" borderId="18" xfId="0" applyFont="1" applyFill="1" applyBorder="1" applyAlignment="1" applyProtection="1">
      <alignment horizontal="center" vertical="center" shrinkToFit="1"/>
    </xf>
    <xf numFmtId="0" fontId="17" fillId="0" borderId="19" xfId="0" applyFont="1" applyFill="1" applyBorder="1" applyAlignment="1" applyProtection="1">
      <alignment horizontal="center" vertical="center" shrinkToFit="1"/>
    </xf>
    <xf numFmtId="0" fontId="17" fillId="0" borderId="20"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shrinkToFit="1"/>
    </xf>
    <xf numFmtId="0" fontId="17" fillId="0" borderId="8" xfId="0" applyFont="1" applyFill="1" applyBorder="1" applyAlignment="1" applyProtection="1">
      <alignment horizontal="center" vertical="center" shrinkToFit="1"/>
    </xf>
    <xf numFmtId="0" fontId="17" fillId="0" borderId="0" xfId="2" applyFont="1" applyFill="1" applyBorder="1" applyAlignment="1" applyProtection="1">
      <alignment horizontal="center" vertical="center"/>
      <protection locked="0"/>
    </xf>
    <xf numFmtId="0" fontId="17" fillId="0" borderId="134" xfId="0" applyFont="1" applyFill="1" applyBorder="1" applyAlignment="1" applyProtection="1">
      <alignment horizontal="center" vertical="center"/>
    </xf>
    <xf numFmtId="0" fontId="17" fillId="0" borderId="131" xfId="0" applyFont="1" applyFill="1" applyBorder="1" applyAlignment="1" applyProtection="1">
      <alignment horizontal="center" vertical="center"/>
    </xf>
    <xf numFmtId="0" fontId="38" fillId="0" borderId="135" xfId="0" applyFont="1" applyFill="1" applyBorder="1" applyAlignment="1" applyProtection="1">
      <alignment horizontal="center" vertical="center"/>
    </xf>
    <xf numFmtId="0" fontId="38" fillId="0" borderId="136" xfId="0" applyFont="1" applyFill="1" applyBorder="1" applyAlignment="1" applyProtection="1">
      <alignment horizontal="center" vertical="center"/>
    </xf>
    <xf numFmtId="0" fontId="38" fillId="0" borderId="137" xfId="0" applyFont="1" applyFill="1" applyBorder="1" applyAlignment="1" applyProtection="1">
      <alignment horizontal="center" vertical="center"/>
    </xf>
    <xf numFmtId="0" fontId="38" fillId="0" borderId="138" xfId="0" applyFont="1" applyFill="1" applyBorder="1" applyAlignment="1" applyProtection="1">
      <alignment horizontal="center" vertical="center"/>
    </xf>
    <xf numFmtId="0" fontId="38" fillId="0" borderId="139" xfId="0" applyFont="1" applyFill="1" applyBorder="1" applyAlignment="1" applyProtection="1">
      <alignment horizontal="center" vertical="center"/>
    </xf>
    <xf numFmtId="0" fontId="38" fillId="0" borderId="140"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4" fillId="0" borderId="2" xfId="2" applyFont="1" applyFill="1" applyBorder="1" applyAlignment="1" applyProtection="1">
      <alignment horizontal="left" vertical="center" shrinkToFit="1"/>
    </xf>
    <xf numFmtId="0" fontId="4" fillId="0" borderId="3" xfId="2" applyFont="1" applyFill="1" applyBorder="1" applyAlignment="1" applyProtection="1">
      <alignment horizontal="left" vertical="center" shrinkToFit="1"/>
    </xf>
    <xf numFmtId="0" fontId="4" fillId="0" borderId="4" xfId="2" applyFont="1" applyFill="1" applyBorder="1" applyAlignment="1" applyProtection="1">
      <alignment horizontal="left" vertical="center" shrinkToFit="1"/>
    </xf>
    <xf numFmtId="0" fontId="1" fillId="0" borderId="6" xfId="2" applyFont="1" applyFill="1" applyBorder="1" applyAlignment="1" applyProtection="1">
      <alignment vertical="center" shrinkToFit="1"/>
    </xf>
    <xf numFmtId="0" fontId="1" fillId="0" borderId="7" xfId="2" applyFont="1" applyFill="1" applyBorder="1" applyAlignment="1" applyProtection="1">
      <alignment vertical="center" shrinkToFit="1"/>
    </xf>
    <xf numFmtId="0" fontId="17" fillId="17" borderId="43" xfId="0" applyFont="1" applyFill="1" applyBorder="1" applyAlignment="1" applyProtection="1">
      <alignment horizontal="center" vertical="center"/>
    </xf>
    <xf numFmtId="0" fontId="17" fillId="17" borderId="9" xfId="0" applyNumberFormat="1" applyFont="1" applyFill="1" applyBorder="1" applyAlignment="1" applyProtection="1">
      <alignment horizontal="center" vertical="center"/>
    </xf>
    <xf numFmtId="0" fontId="17" fillId="17" borderId="16" xfId="0" applyNumberFormat="1" applyFont="1" applyFill="1" applyBorder="1" applyAlignment="1" applyProtection="1">
      <alignment horizontal="center" vertical="center"/>
    </xf>
    <xf numFmtId="0" fontId="17" fillId="17" borderId="9" xfId="0" applyFont="1" applyFill="1" applyBorder="1" applyAlignment="1" applyProtection="1">
      <alignment horizontal="center" vertical="center"/>
    </xf>
    <xf numFmtId="0" fontId="17" fillId="17" borderId="16" xfId="0" applyFont="1" applyFill="1" applyBorder="1" applyAlignment="1" applyProtection="1">
      <alignment horizontal="center" vertical="center"/>
    </xf>
    <xf numFmtId="0" fontId="17" fillId="0" borderId="51" xfId="0" applyFont="1" applyFill="1" applyBorder="1" applyAlignment="1" applyProtection="1">
      <alignment horizontal="center" vertical="center"/>
    </xf>
    <xf numFmtId="0" fontId="20" fillId="0" borderId="1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17" fillId="0" borderId="58" xfId="0" applyFont="1" applyFill="1" applyBorder="1" applyAlignment="1" applyProtection="1">
      <alignment horizontal="center" vertical="center"/>
    </xf>
    <xf numFmtId="0" fontId="17" fillId="0" borderId="59" xfId="0" applyFont="1" applyFill="1" applyBorder="1" applyAlignment="1" applyProtection="1">
      <alignment horizontal="center" vertical="center"/>
    </xf>
    <xf numFmtId="0" fontId="17" fillId="0" borderId="11"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20" fillId="0" borderId="9" xfId="2" applyFont="1" applyFill="1" applyBorder="1" applyAlignment="1" applyProtection="1">
      <alignment horizontal="center" vertical="center" textRotation="255" wrapText="1" shrinkToFit="1"/>
    </xf>
    <xf numFmtId="0" fontId="20" fillId="0" borderId="16" xfId="2" applyFont="1" applyFill="1" applyBorder="1" applyAlignment="1" applyProtection="1">
      <alignment horizontal="center" vertical="center" textRotation="255" wrapText="1" shrinkToFit="1"/>
    </xf>
    <xf numFmtId="0" fontId="20" fillId="0" borderId="9" xfId="2" applyFont="1" applyFill="1" applyBorder="1" applyAlignment="1" applyProtection="1">
      <alignment horizontal="center" vertical="center" textRotation="255" wrapText="1" shrinkToFit="1"/>
      <protection locked="0"/>
    </xf>
    <xf numFmtId="0" fontId="20" fillId="0" borderId="16" xfId="2" applyFont="1" applyFill="1" applyBorder="1" applyAlignment="1" applyProtection="1">
      <alignment horizontal="center" vertical="center" textRotation="255" wrapText="1" shrinkToFit="1"/>
      <protection locked="0"/>
    </xf>
    <xf numFmtId="0" fontId="17" fillId="0" borderId="9" xfId="2" applyFont="1" applyFill="1" applyBorder="1" applyAlignment="1" applyProtection="1">
      <alignment horizontal="center" vertical="center" wrapText="1" shrinkToFit="1"/>
    </xf>
    <xf numFmtId="0" fontId="17" fillId="0" borderId="9" xfId="2" applyFont="1" applyFill="1" applyBorder="1" applyAlignment="1" applyProtection="1">
      <alignment horizontal="center" vertical="center" shrinkToFit="1"/>
    </xf>
    <xf numFmtId="0" fontId="17" fillId="0" borderId="16" xfId="2" applyFont="1" applyFill="1" applyBorder="1" applyAlignment="1" applyProtection="1">
      <alignment horizontal="center" vertical="center" shrinkToFit="1"/>
    </xf>
    <xf numFmtId="0" fontId="17" fillId="0" borderId="9" xfId="2" applyFont="1" applyFill="1" applyBorder="1" applyAlignment="1" applyProtection="1">
      <alignment horizontal="center" vertical="center" textRotation="255" shrinkToFit="1"/>
    </xf>
    <xf numFmtId="0" fontId="17" fillId="0" borderId="16" xfId="2" applyFont="1" applyFill="1" applyBorder="1" applyAlignment="1" applyProtection="1">
      <alignment horizontal="center" vertical="center" textRotation="255" shrinkToFit="1"/>
    </xf>
    <xf numFmtId="0" fontId="17" fillId="0" borderId="9" xfId="2" applyFont="1" applyFill="1" applyBorder="1" applyAlignment="1" applyProtection="1">
      <alignment horizontal="center" vertical="center" textRotation="255" shrinkToFit="1"/>
      <protection locked="0"/>
    </xf>
    <xf numFmtId="0" fontId="17" fillId="0" borderId="16" xfId="2" applyFont="1" applyFill="1" applyBorder="1" applyAlignment="1" applyProtection="1">
      <alignment horizontal="center" vertical="center" textRotation="255" shrinkToFit="1"/>
      <protection locked="0"/>
    </xf>
    <xf numFmtId="0" fontId="19" fillId="0" borderId="4" xfId="2" applyFont="1" applyFill="1" applyBorder="1" applyAlignment="1" applyProtection="1">
      <alignment horizontal="center" vertical="center" wrapText="1"/>
    </xf>
    <xf numFmtId="0" fontId="19" fillId="0" borderId="3" xfId="2"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wrapText="1"/>
    </xf>
    <xf numFmtId="0" fontId="19" fillId="0" borderId="1" xfId="2" applyFont="1" applyFill="1" applyBorder="1" applyAlignment="1" applyProtection="1">
      <alignment horizontal="center" vertical="center" wrapText="1"/>
    </xf>
    <xf numFmtId="0" fontId="19" fillId="0" borderId="7" xfId="2" applyFont="1" applyFill="1" applyBorder="1" applyAlignment="1" applyProtection="1">
      <alignment horizontal="center" vertical="center" wrapText="1"/>
    </xf>
    <xf numFmtId="0" fontId="19" fillId="0" borderId="8" xfId="2" applyFont="1" applyFill="1" applyBorder="1" applyAlignment="1" applyProtection="1">
      <alignment horizontal="center" vertical="center" wrapText="1"/>
    </xf>
    <xf numFmtId="0" fontId="5" fillId="0" borderId="4" xfId="2" applyFont="1" applyFill="1" applyBorder="1" applyAlignment="1" applyProtection="1">
      <alignment horizontal="distributed" vertical="center" wrapText="1" shrinkToFit="1"/>
    </xf>
    <xf numFmtId="0" fontId="5" fillId="0" borderId="3" xfId="2" applyFont="1" applyFill="1" applyBorder="1" applyAlignment="1" applyProtection="1">
      <alignment horizontal="distributed" vertical="center" wrapText="1" shrinkToFit="1"/>
    </xf>
    <xf numFmtId="0" fontId="5" fillId="0" borderId="7" xfId="2" applyFont="1" applyFill="1" applyBorder="1" applyAlignment="1" applyProtection="1">
      <alignment horizontal="distributed" vertical="center" wrapText="1" shrinkToFit="1"/>
    </xf>
    <xf numFmtId="0" fontId="5" fillId="0" borderId="8" xfId="2" applyFont="1" applyFill="1" applyBorder="1" applyAlignment="1" applyProtection="1">
      <alignment horizontal="distributed" vertical="center" wrapText="1" shrinkToFit="1"/>
    </xf>
    <xf numFmtId="0" fontId="4" fillId="0" borderId="2" xfId="2" applyFont="1" applyFill="1" applyBorder="1" applyAlignment="1" applyProtection="1">
      <alignment vertical="center" shrinkToFit="1"/>
    </xf>
    <xf numFmtId="0" fontId="4" fillId="0" borderId="4" xfId="2" applyFont="1" applyFill="1" applyBorder="1" applyAlignment="1" applyProtection="1">
      <alignment vertical="center" shrinkToFit="1"/>
    </xf>
    <xf numFmtId="0" fontId="4" fillId="0" borderId="3" xfId="2" applyFont="1" applyFill="1" applyBorder="1" applyAlignment="1" applyProtection="1">
      <alignment vertical="center" shrinkToFit="1"/>
    </xf>
    <xf numFmtId="0" fontId="22" fillId="0" borderId="43" xfId="2" applyFont="1" applyFill="1" applyBorder="1" applyAlignment="1" applyProtection="1">
      <alignment horizontal="center" vertical="center"/>
    </xf>
    <xf numFmtId="0" fontId="26" fillId="17" borderId="57" xfId="2" applyFont="1" applyFill="1" applyBorder="1" applyAlignment="1" applyProtection="1">
      <alignment horizontal="left" vertical="center"/>
    </xf>
    <xf numFmtId="0" fontId="26" fillId="17" borderId="7" xfId="2" applyFont="1" applyFill="1" applyBorder="1" applyAlignment="1" applyProtection="1">
      <alignment horizontal="left" vertical="center"/>
    </xf>
    <xf numFmtId="0" fontId="26" fillId="17" borderId="58" xfId="2" applyFont="1" applyFill="1" applyBorder="1" applyAlignment="1" applyProtection="1">
      <alignment horizontal="left" vertical="center"/>
    </xf>
    <xf numFmtId="0" fontId="26" fillId="17" borderId="59" xfId="2" applyFont="1" applyFill="1" applyBorder="1" applyAlignment="1" applyProtection="1">
      <alignment horizontal="left" vertical="center"/>
    </xf>
    <xf numFmtId="0" fontId="17" fillId="9" borderId="57" xfId="2" applyFont="1" applyFill="1" applyBorder="1" applyAlignment="1" applyProtection="1">
      <alignment horizontal="center" vertical="center"/>
    </xf>
    <xf numFmtId="0" fontId="17" fillId="9" borderId="58" xfId="2" applyFont="1" applyFill="1" applyBorder="1" applyAlignment="1" applyProtection="1">
      <alignment horizontal="center" vertical="center"/>
    </xf>
    <xf numFmtId="0" fontId="17" fillId="9" borderId="59" xfId="2" applyFont="1" applyFill="1" applyBorder="1" applyAlignment="1" applyProtection="1">
      <alignment horizontal="center" vertical="center"/>
    </xf>
    <xf numFmtId="0" fontId="17" fillId="9" borderId="10" xfId="2" applyFont="1" applyFill="1" applyBorder="1" applyAlignment="1" applyProtection="1">
      <alignment horizontal="center" vertical="center"/>
    </xf>
    <xf numFmtId="0" fontId="17" fillId="9" borderId="15" xfId="2" applyFont="1" applyFill="1" applyBorder="1" applyAlignment="1" applyProtection="1">
      <alignment horizontal="center" vertical="center"/>
    </xf>
    <xf numFmtId="0" fontId="17" fillId="9" borderId="11" xfId="2" applyFont="1" applyFill="1" applyBorder="1" applyAlignment="1" applyProtection="1">
      <alignment horizontal="center" vertical="center"/>
    </xf>
    <xf numFmtId="0" fontId="17" fillId="9" borderId="10" xfId="2" applyNumberFormat="1" applyFont="1" applyFill="1" applyBorder="1" applyAlignment="1" applyProtection="1">
      <alignment horizontal="center" vertical="center"/>
    </xf>
    <xf numFmtId="0" fontId="17" fillId="9" borderId="15" xfId="2" applyNumberFormat="1" applyFont="1" applyFill="1" applyBorder="1" applyAlignment="1" applyProtection="1">
      <alignment horizontal="center" vertical="center"/>
    </xf>
    <xf numFmtId="0" fontId="17" fillId="9" borderId="11" xfId="2" applyNumberFormat="1" applyFont="1" applyFill="1" applyBorder="1" applyAlignment="1" applyProtection="1">
      <alignment horizontal="center" vertical="center"/>
    </xf>
    <xf numFmtId="38" fontId="17" fillId="0" borderId="5" xfId="1" applyFont="1" applyFill="1" applyBorder="1" applyAlignment="1" applyProtection="1">
      <alignment horizontal="left" vertical="center" shrinkToFit="1"/>
      <protection locked="0"/>
    </xf>
    <xf numFmtId="38" fontId="17" fillId="0" borderId="0" xfId="1" applyFont="1" applyFill="1" applyBorder="1" applyAlignment="1" applyProtection="1">
      <alignment horizontal="left" vertical="center" shrinkToFit="1"/>
      <protection locked="0"/>
    </xf>
    <xf numFmtId="38" fontId="17" fillId="0" borderId="1" xfId="1" applyFont="1" applyFill="1" applyBorder="1" applyAlignment="1" applyProtection="1">
      <alignment horizontal="left" vertical="center" shrinkToFit="1"/>
      <protection locked="0"/>
    </xf>
    <xf numFmtId="38" fontId="17" fillId="0" borderId="5" xfId="1" applyFont="1" applyFill="1" applyBorder="1" applyAlignment="1" applyProtection="1">
      <alignment horizontal="center" vertical="center" shrinkToFit="1"/>
      <protection locked="0"/>
    </xf>
    <xf numFmtId="38" fontId="17" fillId="0" borderId="0" xfId="1" applyFont="1" applyFill="1" applyBorder="1" applyAlignment="1" applyProtection="1">
      <alignment horizontal="center" vertical="center" shrinkToFit="1"/>
      <protection locked="0"/>
    </xf>
    <xf numFmtId="38" fontId="17" fillId="0" borderId="1" xfId="1" applyFont="1" applyFill="1" applyBorder="1" applyAlignment="1" applyProtection="1">
      <alignment horizontal="center" vertical="center" shrinkToFit="1"/>
      <protection locked="0"/>
    </xf>
    <xf numFmtId="0" fontId="17" fillId="9" borderId="54" xfId="2" applyFont="1" applyFill="1" applyBorder="1" applyAlignment="1" applyProtection="1">
      <alignment horizontal="center" vertical="center"/>
    </xf>
    <xf numFmtId="0" fontId="17" fillId="9" borderId="55" xfId="2" applyFont="1" applyFill="1" applyBorder="1" applyAlignment="1" applyProtection="1">
      <alignment horizontal="center" vertical="center"/>
    </xf>
    <xf numFmtId="0" fontId="17" fillId="9" borderId="56" xfId="2" applyFont="1" applyFill="1" applyBorder="1" applyAlignment="1" applyProtection="1">
      <alignment horizontal="center" vertical="center"/>
    </xf>
    <xf numFmtId="0" fontId="17" fillId="0" borderId="57" xfId="2" applyFont="1" applyFill="1" applyBorder="1" applyAlignment="1" applyProtection="1">
      <alignment horizontal="center" vertical="center"/>
    </xf>
    <xf numFmtId="0" fontId="17" fillId="0" borderId="58" xfId="2" applyFont="1" applyFill="1" applyBorder="1" applyAlignment="1" applyProtection="1">
      <alignment horizontal="center" vertical="center"/>
    </xf>
    <xf numFmtId="0" fontId="17" fillId="0" borderId="59" xfId="2" applyFont="1" applyFill="1" applyBorder="1" applyAlignment="1" applyProtection="1">
      <alignment horizontal="center" vertical="center"/>
    </xf>
    <xf numFmtId="0" fontId="17" fillId="17" borderId="6" xfId="2" applyNumberFormat="1" applyFont="1" applyFill="1" applyBorder="1" applyAlignment="1" applyProtection="1">
      <alignment horizontal="center" vertical="center"/>
      <protection locked="0"/>
    </xf>
    <xf numFmtId="0" fontId="17" fillId="17" borderId="7" xfId="2" applyNumberFormat="1" applyFont="1" applyFill="1" applyBorder="1" applyAlignment="1" applyProtection="1">
      <alignment horizontal="center" vertical="center"/>
      <protection locked="0"/>
    </xf>
    <xf numFmtId="0" fontId="17" fillId="17" borderId="8" xfId="2" applyNumberFormat="1" applyFont="1" applyFill="1" applyBorder="1" applyAlignment="1" applyProtection="1">
      <alignment horizontal="center" vertical="center"/>
      <protection locked="0"/>
    </xf>
    <xf numFmtId="0" fontId="38" fillId="0" borderId="141" xfId="2" applyFont="1" applyFill="1" applyBorder="1" applyAlignment="1" applyProtection="1">
      <alignment horizontal="center" vertical="center"/>
    </xf>
    <xf numFmtId="0" fontId="38" fillId="0" borderId="142" xfId="2" applyFont="1" applyFill="1" applyBorder="1" applyAlignment="1" applyProtection="1">
      <alignment horizontal="center" vertical="center"/>
    </xf>
    <xf numFmtId="0" fontId="26" fillId="0" borderId="15" xfId="2" applyFont="1" applyFill="1" applyBorder="1" applyAlignment="1" applyProtection="1">
      <alignment horizontal="center" vertical="center"/>
    </xf>
    <xf numFmtId="0" fontId="26" fillId="0" borderId="11" xfId="2" applyFont="1" applyFill="1" applyBorder="1" applyAlignment="1" applyProtection="1">
      <alignment horizontal="center" vertical="center"/>
    </xf>
    <xf numFmtId="0" fontId="17" fillId="0" borderId="55" xfId="2" applyFont="1" applyFill="1" applyBorder="1" applyAlignment="1" applyProtection="1">
      <alignment horizontal="center" vertical="center"/>
    </xf>
    <xf numFmtId="0" fontId="17" fillId="17" borderId="54" xfId="2" applyNumberFormat="1" applyFont="1" applyFill="1" applyBorder="1" applyAlignment="1" applyProtection="1">
      <alignment horizontal="center" vertical="center"/>
      <protection locked="0"/>
    </xf>
    <xf numFmtId="0" fontId="17" fillId="17" borderId="55" xfId="2" applyNumberFormat="1" applyFont="1" applyFill="1" applyBorder="1" applyAlignment="1" applyProtection="1">
      <alignment horizontal="center" vertical="center"/>
      <protection locked="0"/>
    </xf>
    <xf numFmtId="0" fontId="17" fillId="17" borderId="56" xfId="2" applyNumberFormat="1" applyFont="1" applyFill="1" applyBorder="1" applyAlignment="1" applyProtection="1">
      <alignment horizontal="center" vertical="center"/>
      <protection locked="0"/>
    </xf>
    <xf numFmtId="49" fontId="17" fillId="9" borderId="54" xfId="2" applyNumberFormat="1" applyFont="1" applyFill="1" applyBorder="1" applyAlignment="1" applyProtection="1">
      <alignment horizontal="center" vertical="center"/>
    </xf>
    <xf numFmtId="0" fontId="17" fillId="17" borderId="57" xfId="2" applyNumberFormat="1" applyFont="1" applyFill="1" applyBorder="1" applyAlignment="1" applyProtection="1">
      <alignment horizontal="center" vertical="center"/>
      <protection locked="0"/>
    </xf>
    <xf numFmtId="0" fontId="17" fillId="17" borderId="58" xfId="2" applyNumberFormat="1" applyFont="1" applyFill="1" applyBorder="1" applyAlignment="1" applyProtection="1">
      <alignment horizontal="center" vertical="center"/>
      <protection locked="0"/>
    </xf>
    <xf numFmtId="0" fontId="17" fillId="17" borderId="59" xfId="2" applyNumberFormat="1" applyFont="1" applyFill="1" applyBorder="1" applyAlignment="1" applyProtection="1">
      <alignment horizontal="center" vertical="center"/>
      <protection locked="0"/>
    </xf>
    <xf numFmtId="0" fontId="17" fillId="0" borderId="6" xfId="2" applyFont="1" applyFill="1" applyBorder="1" applyAlignment="1" applyProtection="1">
      <alignment horizontal="center" vertical="center"/>
      <protection locked="0"/>
    </xf>
    <xf numFmtId="0" fontId="17" fillId="0" borderId="7" xfId="2" applyFont="1" applyFill="1" applyBorder="1" applyAlignment="1" applyProtection="1">
      <alignment horizontal="center" vertical="center"/>
      <protection locked="0"/>
    </xf>
    <xf numFmtId="0" fontId="17" fillId="0" borderId="8" xfId="2" applyFont="1" applyFill="1" applyBorder="1" applyAlignment="1" applyProtection="1">
      <alignment horizontal="center" vertical="center"/>
      <protection locked="0"/>
    </xf>
    <xf numFmtId="0" fontId="17" fillId="9" borderId="6" xfId="2" applyFont="1" applyFill="1" applyBorder="1" applyAlignment="1" applyProtection="1">
      <alignment horizontal="center" vertical="center"/>
      <protection locked="0"/>
    </xf>
    <xf numFmtId="0" fontId="17" fillId="9" borderId="7" xfId="2" applyFont="1" applyFill="1" applyBorder="1" applyAlignment="1" applyProtection="1">
      <alignment horizontal="center" vertical="center"/>
      <protection locked="0"/>
    </xf>
    <xf numFmtId="0" fontId="17" fillId="9" borderId="8" xfId="2" applyFont="1" applyFill="1" applyBorder="1" applyAlignment="1" applyProtection="1">
      <alignment horizontal="center" vertical="center"/>
      <protection locked="0"/>
    </xf>
    <xf numFmtId="0" fontId="17" fillId="0" borderId="2" xfId="2" applyFont="1" applyFill="1" applyBorder="1" applyAlignment="1" applyProtection="1">
      <alignment horizontal="left" vertical="center" shrinkToFit="1"/>
    </xf>
    <xf numFmtId="0" fontId="17" fillId="0" borderId="4" xfId="2" applyFont="1" applyFill="1" applyBorder="1" applyAlignment="1" applyProtection="1">
      <alignment horizontal="left" vertical="center" shrinkToFit="1"/>
    </xf>
    <xf numFmtId="0" fontId="17" fillId="0" borderId="107" xfId="2" applyFont="1" applyFill="1" applyBorder="1" applyAlignment="1" applyProtection="1">
      <alignment horizontal="left" vertical="center" shrinkToFit="1"/>
    </xf>
    <xf numFmtId="0" fontId="17" fillId="0" borderId="48" xfId="2" applyFont="1" applyFill="1" applyBorder="1" applyAlignment="1" applyProtection="1">
      <alignment horizontal="center" vertical="center"/>
      <protection locked="0"/>
    </xf>
    <xf numFmtId="0" fontId="17" fillId="0" borderId="19" xfId="2" applyFont="1" applyFill="1" applyBorder="1" applyAlignment="1" applyProtection="1">
      <alignment horizontal="center" vertical="center"/>
      <protection locked="0"/>
    </xf>
    <xf numFmtId="0" fontId="17" fillId="0" borderId="50" xfId="2" applyFont="1" applyFill="1" applyBorder="1" applyAlignment="1" applyProtection="1">
      <alignment horizontal="center" vertical="center"/>
      <protection locked="0"/>
    </xf>
    <xf numFmtId="0" fontId="17" fillId="0" borderId="48" xfId="2" applyFont="1" applyFill="1" applyBorder="1" applyAlignment="1" applyProtection="1">
      <alignment horizontal="left" vertical="center"/>
    </xf>
    <xf numFmtId="0" fontId="17" fillId="0" borderId="19" xfId="2" applyFont="1" applyFill="1" applyBorder="1" applyAlignment="1" applyProtection="1">
      <alignment horizontal="left" vertical="center"/>
    </xf>
    <xf numFmtId="0" fontId="17" fillId="0" borderId="50" xfId="2" applyFont="1" applyFill="1" applyBorder="1" applyAlignment="1" applyProtection="1">
      <alignment horizontal="left" vertical="center"/>
    </xf>
    <xf numFmtId="0" fontId="17" fillId="0" borderId="97" xfId="2" applyFont="1" applyFill="1" applyBorder="1" applyAlignment="1" applyProtection="1">
      <alignment horizontal="center" vertical="center"/>
    </xf>
    <xf numFmtId="0" fontId="17" fillId="0" borderId="98" xfId="2" applyFont="1" applyFill="1" applyBorder="1" applyAlignment="1" applyProtection="1">
      <alignment horizontal="center" vertical="center"/>
    </xf>
    <xf numFmtId="0" fontId="17" fillId="0" borderId="9" xfId="2" applyFont="1" applyFill="1" applyBorder="1" applyAlignment="1" applyProtection="1">
      <alignment horizontal="center" vertical="top" shrinkToFit="1"/>
      <protection locked="0"/>
    </xf>
    <xf numFmtId="0" fontId="17" fillId="0" borderId="0" xfId="2" applyFont="1" applyFill="1" applyBorder="1" applyAlignment="1" applyProtection="1">
      <alignment horizontal="center" vertical="center" shrinkToFit="1"/>
    </xf>
    <xf numFmtId="0" fontId="17" fillId="0" borderId="1" xfId="2" applyFont="1" applyFill="1" applyBorder="1" applyAlignment="1" applyProtection="1">
      <alignment horizontal="center" vertical="center" shrinkToFit="1"/>
    </xf>
    <xf numFmtId="177" fontId="17" fillId="0" borderId="6" xfId="2" applyNumberFormat="1" applyFont="1" applyFill="1" applyBorder="1" applyAlignment="1" applyProtection="1">
      <alignment horizontal="center" vertical="center"/>
      <protection locked="0"/>
    </xf>
    <xf numFmtId="177" fontId="17" fillId="0" borderId="7" xfId="2" applyNumberFormat="1" applyFont="1" applyFill="1" applyBorder="1" applyAlignment="1" applyProtection="1">
      <alignment horizontal="center" vertical="center"/>
      <protection locked="0"/>
    </xf>
    <xf numFmtId="177" fontId="17" fillId="0" borderId="8" xfId="2" applyNumberFormat="1" applyFont="1" applyFill="1" applyBorder="1" applyAlignment="1" applyProtection="1">
      <alignment horizontal="center" vertical="center"/>
      <protection locked="0"/>
    </xf>
    <xf numFmtId="0" fontId="17" fillId="0" borderId="52" xfId="2" applyFont="1" applyFill="1" applyBorder="1" applyAlignment="1" applyProtection="1">
      <alignment horizontal="center" vertical="center"/>
    </xf>
    <xf numFmtId="0" fontId="17" fillId="0" borderId="44" xfId="2" applyFont="1" applyFill="1" applyBorder="1" applyAlignment="1" applyProtection="1">
      <alignment horizontal="center" vertical="center"/>
    </xf>
    <xf numFmtId="0" fontId="17" fillId="0" borderId="99" xfId="2" applyFont="1" applyFill="1" applyBorder="1" applyAlignment="1" applyProtection="1">
      <alignment horizontal="center" vertical="center" textRotation="255"/>
    </xf>
    <xf numFmtId="0" fontId="17" fillId="0" borderId="100" xfId="2" applyFont="1" applyFill="1" applyBorder="1" applyAlignment="1" applyProtection="1">
      <alignment horizontal="center" vertical="center" textRotation="255"/>
    </xf>
    <xf numFmtId="0" fontId="17" fillId="0" borderId="101" xfId="2" applyFont="1" applyFill="1" applyBorder="1" applyAlignment="1" applyProtection="1">
      <alignment horizontal="center" vertical="center" textRotation="255"/>
    </xf>
    <xf numFmtId="0" fontId="17" fillId="0" borderId="96" xfId="2" applyFont="1" applyFill="1" applyBorder="1" applyAlignment="1" applyProtection="1">
      <alignment horizontal="center" vertical="center"/>
    </xf>
    <xf numFmtId="0" fontId="17" fillId="3" borderId="2" xfId="2" applyFont="1" applyFill="1" applyBorder="1" applyAlignment="1" applyProtection="1">
      <alignment horizontal="center" vertical="center"/>
    </xf>
    <xf numFmtId="0" fontId="17" fillId="3" borderId="3" xfId="2" applyFont="1" applyFill="1" applyBorder="1" applyAlignment="1" applyProtection="1">
      <alignment horizontal="center" vertical="center"/>
    </xf>
    <xf numFmtId="0" fontId="17" fillId="0" borderId="5" xfId="2" applyFont="1" applyFill="1" applyBorder="1" applyAlignment="1" applyProtection="1">
      <alignment horizontal="center" vertical="center" shrinkToFit="1"/>
    </xf>
    <xf numFmtId="0" fontId="17" fillId="0" borderId="18" xfId="2" applyFont="1" applyFill="1" applyBorder="1" applyAlignment="1" applyProtection="1">
      <alignment horizontal="center" vertical="center"/>
      <protection locked="0"/>
    </xf>
    <xf numFmtId="0" fontId="17" fillId="0" borderId="46" xfId="2" applyFont="1" applyFill="1" applyBorder="1" applyAlignment="1" applyProtection="1">
      <alignment horizontal="left" vertical="center"/>
    </xf>
    <xf numFmtId="0" fontId="17" fillId="0" borderId="20" xfId="2" applyFont="1" applyFill="1" applyBorder="1" applyAlignment="1" applyProtection="1">
      <alignment horizontal="left" vertical="center"/>
    </xf>
    <xf numFmtId="0" fontId="31" fillId="15" borderId="93" xfId="2" applyFont="1" applyFill="1" applyBorder="1" applyAlignment="1">
      <alignment horizontal="center" vertical="center" shrinkToFit="1"/>
    </xf>
    <xf numFmtId="0" fontId="31" fillId="15" borderId="94" xfId="2" applyFont="1" applyFill="1" applyBorder="1" applyAlignment="1">
      <alignment horizontal="center" vertical="center" shrinkToFit="1"/>
    </xf>
    <xf numFmtId="0" fontId="31" fillId="15" borderId="95" xfId="2" applyFont="1" applyFill="1" applyBorder="1" applyAlignment="1">
      <alignment horizontal="center" vertical="center" shrinkToFit="1"/>
    </xf>
    <xf numFmtId="0" fontId="17" fillId="17" borderId="18" xfId="2" applyFont="1" applyFill="1" applyBorder="1" applyAlignment="1">
      <alignment horizontal="left" vertical="center"/>
    </xf>
    <xf numFmtId="0" fontId="17" fillId="17" borderId="19" xfId="2" applyFont="1" applyFill="1" applyBorder="1" applyAlignment="1">
      <alignment horizontal="left" vertical="center"/>
    </xf>
    <xf numFmtId="0" fontId="17" fillId="17" borderId="20" xfId="2" applyFont="1" applyFill="1" applyBorder="1" applyAlignment="1">
      <alignment horizontal="left" vertical="center"/>
    </xf>
    <xf numFmtId="0" fontId="17" fillId="0" borderId="18" xfId="2" applyFont="1" applyFill="1" applyBorder="1" applyAlignment="1">
      <alignment horizontal="center" vertical="center"/>
    </xf>
    <xf numFmtId="0" fontId="17" fillId="0" borderId="20" xfId="2" applyFont="1" applyFill="1" applyBorder="1" applyAlignment="1">
      <alignment horizontal="center" vertical="center"/>
    </xf>
    <xf numFmtId="0" fontId="17" fillId="17" borderId="42" xfId="2" applyFont="1" applyFill="1" applyBorder="1" applyAlignment="1">
      <alignment horizontal="left" vertical="center"/>
    </xf>
    <xf numFmtId="0" fontId="17" fillId="0" borderId="19" xfId="2" applyFont="1" applyFill="1" applyBorder="1" applyAlignment="1">
      <alignment horizontal="center" vertical="center"/>
    </xf>
    <xf numFmtId="0" fontId="17" fillId="17" borderId="63" xfId="2" applyFont="1" applyFill="1" applyBorder="1" applyAlignment="1">
      <alignment horizontal="left" vertical="center"/>
    </xf>
    <xf numFmtId="0" fontId="17" fillId="0" borderId="60" xfId="2" applyFont="1" applyFill="1" applyBorder="1" applyAlignment="1" applyProtection="1">
      <alignment horizontal="center" vertical="center"/>
    </xf>
    <xf numFmtId="0" fontId="17" fillId="0" borderId="64" xfId="2" applyFont="1" applyFill="1" applyBorder="1" applyAlignment="1" applyProtection="1">
      <alignment horizontal="left" vertical="center"/>
    </xf>
    <xf numFmtId="0" fontId="17" fillId="0" borderId="58" xfId="2" applyFont="1" applyFill="1" applyBorder="1" applyAlignment="1" applyProtection="1">
      <alignment horizontal="left" vertical="center"/>
    </xf>
    <xf numFmtId="0" fontId="17" fillId="0" borderId="59" xfId="2" applyFont="1" applyFill="1" applyBorder="1" applyAlignment="1" applyProtection="1">
      <alignment horizontal="left" vertical="center"/>
    </xf>
    <xf numFmtId="1" fontId="17" fillId="0" borderId="97" xfId="1" applyNumberFormat="1" applyFont="1" applyFill="1" applyBorder="1" applyAlignment="1" applyProtection="1">
      <alignment horizontal="center" vertical="center"/>
      <protection locked="0"/>
    </xf>
    <xf numFmtId="0" fontId="17" fillId="0" borderId="9" xfId="2" applyFont="1" applyFill="1" applyBorder="1" applyAlignment="1" applyProtection="1">
      <alignment horizontal="center" vertical="top"/>
      <protection locked="0"/>
    </xf>
    <xf numFmtId="0" fontId="17" fillId="0" borderId="54" xfId="2" applyFont="1" applyFill="1" applyBorder="1" applyAlignment="1">
      <alignment horizontal="center" vertical="center"/>
    </xf>
    <xf numFmtId="0" fontId="17" fillId="0" borderId="55" xfId="2" applyFont="1" applyFill="1" applyBorder="1" applyAlignment="1">
      <alignment horizontal="center" vertical="center"/>
    </xf>
    <xf numFmtId="0" fontId="17" fillId="0" borderId="56" xfId="2" applyFont="1" applyFill="1" applyBorder="1" applyAlignment="1">
      <alignment horizontal="center" vertical="center"/>
    </xf>
    <xf numFmtId="0" fontId="17" fillId="17" borderId="54" xfId="2" applyFont="1" applyFill="1" applyBorder="1" applyAlignment="1">
      <alignment horizontal="left" vertical="center"/>
    </xf>
    <xf numFmtId="0" fontId="17" fillId="17" borderId="55" xfId="2" applyFont="1" applyFill="1" applyBorder="1" applyAlignment="1">
      <alignment horizontal="left" vertical="center"/>
    </xf>
    <xf numFmtId="0" fontId="17" fillId="0" borderId="57" xfId="2" applyFont="1" applyFill="1" applyBorder="1" applyAlignment="1">
      <alignment horizontal="center" vertical="center" shrinkToFit="1"/>
    </xf>
    <xf numFmtId="0" fontId="17" fillId="0" borderId="58" xfId="2" applyFont="1" applyFill="1" applyBorder="1" applyAlignment="1">
      <alignment horizontal="center" vertical="center" shrinkToFit="1"/>
    </xf>
    <xf numFmtId="0" fontId="17" fillId="0" borderId="59" xfId="2" applyFont="1" applyFill="1" applyBorder="1" applyAlignment="1">
      <alignment horizontal="center" vertical="center" shrinkToFit="1"/>
    </xf>
    <xf numFmtId="0" fontId="33" fillId="17" borderId="57" xfId="4" applyFill="1" applyBorder="1" applyAlignment="1">
      <alignment horizontal="left" vertical="center"/>
    </xf>
    <xf numFmtId="0" fontId="17" fillId="17" borderId="58" xfId="2" applyFont="1" applyFill="1" applyBorder="1" applyAlignment="1">
      <alignment horizontal="left" vertical="center"/>
    </xf>
    <xf numFmtId="0" fontId="13" fillId="0" borderId="0" xfId="2" applyFont="1" applyFill="1" applyBorder="1" applyAlignment="1">
      <alignment horizontal="center" vertical="center"/>
    </xf>
    <xf numFmtId="0" fontId="22" fillId="0" borderId="122" xfId="2" applyFont="1" applyFill="1" applyBorder="1" applyAlignment="1" applyProtection="1">
      <alignment horizontal="center" vertical="center"/>
    </xf>
    <xf numFmtId="0" fontId="22" fillId="0" borderId="143" xfId="2" applyFont="1" applyFill="1" applyBorder="1" applyAlignment="1" applyProtection="1">
      <alignment horizontal="center" vertical="center"/>
    </xf>
    <xf numFmtId="0" fontId="22" fillId="0" borderId="118" xfId="2" applyFont="1" applyFill="1" applyBorder="1" applyAlignment="1" applyProtection="1">
      <alignment horizontal="center" vertical="center"/>
    </xf>
    <xf numFmtId="0" fontId="22" fillId="0" borderId="124" xfId="2" applyFont="1" applyFill="1" applyBorder="1" applyAlignment="1" applyProtection="1">
      <alignment horizontal="center" vertical="center"/>
    </xf>
    <xf numFmtId="0" fontId="22" fillId="0" borderId="125" xfId="2" applyFont="1" applyFill="1" applyBorder="1" applyAlignment="1" applyProtection="1">
      <alignment horizontal="center" vertical="center"/>
    </xf>
    <xf numFmtId="0" fontId="22" fillId="0" borderId="121" xfId="2" applyFont="1" applyFill="1" applyBorder="1" applyAlignment="1" applyProtection="1">
      <alignment horizontal="center" vertical="center"/>
    </xf>
    <xf numFmtId="58" fontId="34" fillId="17" borderId="11" xfId="2" applyNumberFormat="1" applyFont="1" applyFill="1" applyBorder="1" applyAlignment="1">
      <alignment horizontal="center" vertical="center" shrinkToFit="1"/>
    </xf>
    <xf numFmtId="58" fontId="34" fillId="17" borderId="9" xfId="2" applyNumberFormat="1" applyFont="1" applyFill="1" applyBorder="1" applyAlignment="1">
      <alignment horizontal="center" vertical="center" shrinkToFit="1"/>
    </xf>
    <xf numFmtId="58" fontId="34" fillId="17" borderId="3" xfId="2" applyNumberFormat="1" applyFont="1" applyFill="1" applyBorder="1" applyAlignment="1">
      <alignment horizontal="center" vertical="center" shrinkToFit="1"/>
    </xf>
    <xf numFmtId="58" fontId="34" fillId="17" borderId="16" xfId="2" applyNumberFormat="1" applyFont="1" applyFill="1" applyBorder="1" applyAlignment="1">
      <alignment horizontal="center" vertical="center" shrinkToFit="1"/>
    </xf>
    <xf numFmtId="0" fontId="35" fillId="0" borderId="70" xfId="2" applyFont="1" applyFill="1" applyBorder="1" applyAlignment="1">
      <alignment horizontal="center" vertical="center" wrapText="1"/>
    </xf>
    <xf numFmtId="0" fontId="35" fillId="0" borderId="71" xfId="2" applyFont="1" applyFill="1" applyBorder="1" applyAlignment="1">
      <alignment horizontal="center" vertical="center" wrapText="1"/>
    </xf>
    <xf numFmtId="0" fontId="35" fillId="0" borderId="72" xfId="2" applyFont="1" applyFill="1" applyBorder="1" applyAlignment="1">
      <alignment horizontal="center" vertical="center" wrapText="1"/>
    </xf>
    <xf numFmtId="0" fontId="35" fillId="0" borderId="73"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35" fillId="0" borderId="35" xfId="2" applyFont="1" applyFill="1" applyBorder="1" applyAlignment="1">
      <alignment horizontal="center" vertical="center" wrapText="1"/>
    </xf>
    <xf numFmtId="0" fontId="17" fillId="10" borderId="21" xfId="2" applyFont="1" applyFill="1" applyBorder="1" applyAlignment="1" applyProtection="1">
      <alignment horizontal="center" vertical="top"/>
    </xf>
    <xf numFmtId="0" fontId="17" fillId="10" borderId="22" xfId="2" applyFont="1" applyFill="1" applyBorder="1" applyAlignment="1" applyProtection="1">
      <alignment horizontal="center" vertical="top"/>
    </xf>
    <xf numFmtId="0" fontId="17" fillId="10" borderId="27" xfId="2" applyFont="1" applyFill="1" applyBorder="1" applyAlignment="1" applyProtection="1">
      <alignment horizontal="center" vertical="top"/>
    </xf>
    <xf numFmtId="0" fontId="17" fillId="10" borderId="91" xfId="2" applyFont="1" applyFill="1" applyBorder="1" applyAlignment="1" applyProtection="1">
      <alignment horizontal="left" shrinkToFit="1"/>
    </xf>
    <xf numFmtId="0" fontId="17" fillId="10" borderId="68" xfId="2" applyFont="1" applyFill="1" applyBorder="1" applyAlignment="1" applyProtection="1">
      <alignment horizontal="left" shrinkToFit="1"/>
    </xf>
    <xf numFmtId="0" fontId="17" fillId="10" borderId="92" xfId="2" applyFont="1" applyFill="1" applyBorder="1" applyAlignment="1" applyProtection="1">
      <alignment horizontal="left" shrinkToFit="1"/>
    </xf>
    <xf numFmtId="14" fontId="17" fillId="10" borderId="91" xfId="2" applyNumberFormat="1" applyFont="1" applyFill="1" applyBorder="1" applyAlignment="1" applyProtection="1">
      <alignment horizontal="center"/>
    </xf>
    <xf numFmtId="14" fontId="17" fillId="10" borderId="68" xfId="2" applyNumberFormat="1" applyFont="1" applyFill="1" applyBorder="1" applyAlignment="1" applyProtection="1">
      <alignment horizontal="center"/>
    </xf>
    <xf numFmtId="14" fontId="17" fillId="10" borderId="92" xfId="2" applyNumberFormat="1" applyFont="1" applyFill="1" applyBorder="1" applyAlignment="1" applyProtection="1">
      <alignment horizontal="center"/>
    </xf>
    <xf numFmtId="0" fontId="17" fillId="17" borderId="18" xfId="2" applyFont="1" applyFill="1" applyBorder="1" applyAlignment="1" applyProtection="1">
      <alignment horizontal="left" vertical="center"/>
    </xf>
    <xf numFmtId="0" fontId="17" fillId="17" borderId="19" xfId="2" applyFont="1" applyFill="1" applyBorder="1" applyAlignment="1" applyProtection="1">
      <alignment horizontal="left" vertical="center"/>
    </xf>
    <xf numFmtId="0" fontId="17" fillId="17" borderId="20" xfId="2" applyFont="1" applyFill="1" applyBorder="1" applyAlignment="1" applyProtection="1">
      <alignment horizontal="left" vertical="center"/>
    </xf>
    <xf numFmtId="0" fontId="17" fillId="15" borderId="94" xfId="2" applyFont="1" applyFill="1" applyBorder="1" applyAlignment="1" applyProtection="1">
      <alignment horizontal="left" vertical="center"/>
    </xf>
    <xf numFmtId="0" fontId="17" fillId="15" borderId="95" xfId="2" applyFont="1" applyFill="1" applyBorder="1" applyAlignment="1" applyProtection="1">
      <alignment horizontal="left" vertical="center"/>
    </xf>
    <xf numFmtId="0" fontId="17" fillId="17" borderId="62" xfId="2" applyFont="1" applyFill="1" applyBorder="1" applyAlignment="1">
      <alignment horizontal="left" vertical="center"/>
    </xf>
    <xf numFmtId="0" fontId="17" fillId="17" borderId="104" xfId="2" applyFont="1" applyFill="1" applyBorder="1" applyAlignment="1" applyProtection="1">
      <alignment horizontal="left" vertical="center"/>
    </xf>
    <xf numFmtId="0" fontId="17" fillId="17" borderId="105" xfId="2" applyFont="1" applyFill="1" applyBorder="1" applyAlignment="1" applyProtection="1">
      <alignment horizontal="left" vertical="center"/>
    </xf>
    <xf numFmtId="0" fontId="17" fillId="17" borderId="106" xfId="2" applyFont="1" applyFill="1" applyBorder="1" applyAlignment="1" applyProtection="1">
      <alignment horizontal="left" vertical="center"/>
    </xf>
    <xf numFmtId="180" fontId="17" fillId="17" borderId="48" xfId="2" applyNumberFormat="1" applyFont="1" applyFill="1" applyBorder="1" applyAlignment="1" applyProtection="1">
      <alignment horizontal="left" vertical="center" shrinkToFit="1"/>
    </xf>
    <xf numFmtId="180" fontId="17" fillId="17" borderId="19" xfId="2" applyNumberFormat="1" applyFont="1" applyFill="1" applyBorder="1" applyAlignment="1" applyProtection="1">
      <alignment horizontal="left" vertical="center" shrinkToFit="1"/>
    </xf>
    <xf numFmtId="180" fontId="17" fillId="17" borderId="50" xfId="2" applyNumberFormat="1" applyFont="1" applyFill="1" applyBorder="1" applyAlignment="1" applyProtection="1">
      <alignment horizontal="left" vertical="center" shrinkToFit="1"/>
    </xf>
    <xf numFmtId="0" fontId="17" fillId="0" borderId="48" xfId="2" applyFont="1" applyFill="1" applyBorder="1" applyAlignment="1" applyProtection="1">
      <alignment horizontal="center" vertical="center"/>
    </xf>
    <xf numFmtId="0" fontId="17" fillId="0" borderId="19" xfId="2" applyFont="1" applyFill="1" applyBorder="1" applyAlignment="1" applyProtection="1">
      <alignment horizontal="center" vertical="center"/>
    </xf>
    <xf numFmtId="0" fontId="17" fillId="0" borderId="50" xfId="2" applyFont="1" applyFill="1" applyBorder="1" applyAlignment="1" applyProtection="1">
      <alignment horizontal="center" vertical="center"/>
    </xf>
    <xf numFmtId="0" fontId="17" fillId="17" borderId="48" xfId="2" applyFont="1" applyFill="1" applyBorder="1" applyAlignment="1" applyProtection="1">
      <alignment horizontal="left" vertical="center"/>
    </xf>
    <xf numFmtId="0" fontId="17" fillId="0" borderId="7" xfId="2" applyFont="1" applyFill="1" applyBorder="1" applyAlignment="1">
      <alignment horizontal="left" vertical="center"/>
    </xf>
    <xf numFmtId="0" fontId="17" fillId="0" borderId="8" xfId="2" applyFont="1" applyFill="1" applyBorder="1" applyAlignment="1">
      <alignment horizontal="left" vertical="center"/>
    </xf>
    <xf numFmtId="0" fontId="17" fillId="17" borderId="6" xfId="2" applyFont="1" applyFill="1" applyBorder="1" applyAlignment="1">
      <alignment horizontal="left" vertical="center"/>
    </xf>
    <xf numFmtId="0" fontId="17" fillId="17" borderId="7" xfId="2" applyFont="1" applyFill="1" applyBorder="1" applyAlignment="1">
      <alignment horizontal="left" vertical="center"/>
    </xf>
    <xf numFmtId="0" fontId="17" fillId="17" borderId="8" xfId="2" applyFont="1" applyFill="1" applyBorder="1" applyAlignment="1">
      <alignment horizontal="left" vertical="center"/>
    </xf>
    <xf numFmtId="0" fontId="27" fillId="0" borderId="2" xfId="0" applyFont="1" applyFill="1" applyBorder="1" applyAlignment="1" applyProtection="1">
      <alignment horizontal="center" vertical="top" wrapText="1" shrinkToFit="1"/>
    </xf>
    <xf numFmtId="0" fontId="27" fillId="0" borderId="4" xfId="0" applyFont="1" applyFill="1" applyBorder="1" applyAlignment="1" applyProtection="1">
      <alignment horizontal="center" vertical="top" wrapText="1" shrinkToFit="1"/>
    </xf>
    <xf numFmtId="0" fontId="27" fillId="0" borderId="3" xfId="0" applyFont="1" applyFill="1" applyBorder="1" applyAlignment="1" applyProtection="1">
      <alignment horizontal="center" vertical="top" wrapText="1" shrinkToFit="1"/>
    </xf>
    <xf numFmtId="0" fontId="27" fillId="0" borderId="6" xfId="0" applyFont="1" applyFill="1" applyBorder="1" applyAlignment="1" applyProtection="1">
      <alignment horizontal="center" vertical="top" wrapText="1" shrinkToFit="1"/>
    </xf>
    <xf numFmtId="0" fontId="27" fillId="0" borderId="7" xfId="0" applyFont="1" applyFill="1" applyBorder="1" applyAlignment="1" applyProtection="1">
      <alignment horizontal="center" vertical="top" wrapText="1" shrinkToFit="1"/>
    </xf>
    <xf numFmtId="0" fontId="27" fillId="0" borderId="8" xfId="0" applyFont="1" applyFill="1" applyBorder="1" applyAlignment="1" applyProtection="1">
      <alignment horizontal="center" vertical="top" wrapText="1" shrinkToFit="1"/>
    </xf>
    <xf numFmtId="0" fontId="27" fillId="0" borderId="115" xfId="0" applyFont="1" applyFill="1" applyBorder="1" applyAlignment="1" applyProtection="1">
      <alignment horizontal="center" vertical="top" wrapText="1" shrinkToFit="1"/>
    </xf>
    <xf numFmtId="0" fontId="27" fillId="0" borderId="110" xfId="0" applyFont="1" applyFill="1" applyBorder="1" applyAlignment="1" applyProtection="1">
      <alignment horizontal="center" vertical="top" wrapText="1" shrinkToFit="1"/>
    </xf>
    <xf numFmtId="38" fontId="17" fillId="0" borderId="5" xfId="1" applyFont="1" applyFill="1" applyBorder="1" applyAlignment="1" applyProtection="1">
      <alignment vertical="center" shrinkToFit="1"/>
      <protection locked="0"/>
    </xf>
    <xf numFmtId="38" fontId="17" fillId="0" borderId="0" xfId="1" applyFont="1" applyFill="1" applyBorder="1" applyAlignment="1" applyProtection="1">
      <alignment vertical="center" shrinkToFit="1"/>
      <protection locked="0"/>
    </xf>
    <xf numFmtId="38" fontId="17" fillId="0" borderId="1" xfId="1" applyFont="1" applyFill="1" applyBorder="1" applyAlignment="1" applyProtection="1">
      <alignment vertical="center" shrinkToFit="1"/>
      <protection locked="0"/>
    </xf>
    <xf numFmtId="38" fontId="17" fillId="0" borderId="5" xfId="1" applyFont="1" applyFill="1" applyBorder="1" applyAlignment="1" applyProtection="1">
      <alignment horizontal="left" vertical="center"/>
      <protection locked="0"/>
    </xf>
    <xf numFmtId="38" fontId="17" fillId="0" borderId="0" xfId="1" applyFont="1" applyFill="1" applyBorder="1" applyAlignment="1" applyProtection="1">
      <alignment horizontal="left" vertical="center"/>
      <protection locked="0"/>
    </xf>
    <xf numFmtId="0" fontId="26" fillId="0" borderId="7" xfId="2" applyFont="1" applyFill="1" applyBorder="1" applyAlignment="1" applyProtection="1">
      <alignment horizontal="center" vertical="center"/>
    </xf>
    <xf numFmtId="0" fontId="17" fillId="10" borderId="57" xfId="2" applyFont="1" applyFill="1" applyBorder="1" applyAlignment="1" applyProtection="1">
      <alignment horizontal="center" vertical="center"/>
    </xf>
    <xf numFmtId="0" fontId="17" fillId="10" borderId="58" xfId="2" applyFont="1" applyFill="1" applyBorder="1" applyAlignment="1" applyProtection="1">
      <alignment horizontal="center" vertical="center"/>
    </xf>
    <xf numFmtId="0" fontId="17" fillId="10" borderId="59" xfId="2" applyFont="1" applyFill="1" applyBorder="1" applyAlignment="1" applyProtection="1">
      <alignment horizontal="center" vertical="center"/>
    </xf>
    <xf numFmtId="0" fontId="17" fillId="10" borderId="10" xfId="2" applyFont="1" applyFill="1" applyBorder="1" applyAlignment="1" applyProtection="1">
      <alignment horizontal="center" vertical="center"/>
    </xf>
    <xf numFmtId="0" fontId="17" fillId="10" borderId="15" xfId="2" applyFont="1" applyFill="1" applyBorder="1" applyAlignment="1" applyProtection="1">
      <alignment horizontal="center" vertical="center"/>
    </xf>
    <xf numFmtId="0" fontId="17" fillId="10" borderId="11" xfId="2" applyFont="1" applyFill="1" applyBorder="1" applyAlignment="1" applyProtection="1">
      <alignment horizontal="center" vertical="center"/>
    </xf>
    <xf numFmtId="0" fontId="17" fillId="17" borderId="43" xfId="2" applyFont="1" applyFill="1" applyBorder="1" applyAlignment="1" applyProtection="1">
      <alignment horizontal="center" vertical="center"/>
      <protection locked="0"/>
    </xf>
    <xf numFmtId="0" fontId="17" fillId="17" borderId="49" xfId="2" applyFont="1" applyFill="1" applyBorder="1" applyAlignment="1" applyProtection="1">
      <alignment horizontal="center" vertical="center"/>
      <protection locked="0"/>
    </xf>
    <xf numFmtId="0" fontId="26" fillId="6" borderId="0" xfId="2" applyFont="1" applyFill="1" applyBorder="1" applyAlignment="1" applyProtection="1">
      <alignment horizontal="center" vertical="center" shrinkToFit="1"/>
    </xf>
    <xf numFmtId="0" fontId="26" fillId="6" borderId="1" xfId="2" applyFont="1" applyFill="1" applyBorder="1" applyAlignment="1" applyProtection="1">
      <alignment horizontal="center" vertical="center" shrinkToFit="1"/>
    </xf>
    <xf numFmtId="0" fontId="17" fillId="0" borderId="2" xfId="2" applyFont="1" applyFill="1" applyBorder="1" applyAlignment="1" applyProtection="1">
      <alignment horizontal="center" vertical="center" shrinkToFit="1"/>
    </xf>
    <xf numFmtId="0" fontId="17" fillId="0" borderId="4" xfId="2" applyFont="1" applyFill="1" applyBorder="1" applyAlignment="1" applyProtection="1">
      <alignment horizontal="center" vertical="center" shrinkToFit="1"/>
    </xf>
    <xf numFmtId="0" fontId="17" fillId="0" borderId="107" xfId="2" applyFont="1" applyFill="1" applyBorder="1" applyAlignment="1" applyProtection="1">
      <alignment horizontal="center" vertical="center" shrinkToFit="1"/>
    </xf>
    <xf numFmtId="0" fontId="17" fillId="0" borderId="57" xfId="0" applyFont="1" applyFill="1" applyBorder="1" applyAlignment="1" applyProtection="1">
      <alignment horizontal="center" vertical="center"/>
    </xf>
    <xf numFmtId="0" fontId="17" fillId="17" borderId="47" xfId="2" applyFont="1" applyFill="1" applyBorder="1" applyAlignment="1" applyProtection="1">
      <alignment horizontal="center" vertical="center"/>
      <protection locked="0"/>
    </xf>
    <xf numFmtId="0" fontId="26" fillId="0" borderId="0" xfId="2" applyFont="1" applyFill="1" applyBorder="1" applyAlignment="1" applyProtection="1">
      <alignment horizontal="center" vertical="center"/>
    </xf>
    <xf numFmtId="0" fontId="17" fillId="10" borderId="18" xfId="2" applyFont="1" applyFill="1" applyBorder="1" applyAlignment="1" applyProtection="1">
      <alignment horizontal="center" vertical="center"/>
    </xf>
    <xf numFmtId="0" fontId="17" fillId="10" borderId="19" xfId="2" applyFont="1" applyFill="1" applyBorder="1" applyAlignment="1" applyProtection="1">
      <alignment horizontal="center" vertical="center"/>
    </xf>
    <xf numFmtId="0" fontId="17" fillId="10" borderId="20" xfId="2" applyFont="1" applyFill="1" applyBorder="1" applyAlignment="1" applyProtection="1">
      <alignment horizontal="center" vertical="center"/>
    </xf>
    <xf numFmtId="0" fontId="26" fillId="6" borderId="7" xfId="2" applyFont="1" applyFill="1" applyBorder="1" applyAlignment="1" applyProtection="1">
      <alignment horizontal="center" vertical="center" shrinkToFit="1"/>
    </xf>
    <xf numFmtId="0" fontId="17" fillId="17" borderId="116" xfId="2" applyFont="1" applyFill="1" applyBorder="1" applyAlignment="1" applyProtection="1">
      <alignment horizontal="center" vertical="center"/>
      <protection locked="0"/>
    </xf>
    <xf numFmtId="0" fontId="17" fillId="17" borderId="18" xfId="2" applyFont="1" applyFill="1" applyBorder="1" applyAlignment="1" applyProtection="1">
      <alignment horizontal="center" vertical="center"/>
      <protection locked="0"/>
    </xf>
    <xf numFmtId="0" fontId="17" fillId="17" borderId="19" xfId="2" applyFont="1" applyFill="1" applyBorder="1" applyAlignment="1" applyProtection="1">
      <alignment horizontal="center" vertical="center"/>
      <protection locked="0"/>
    </xf>
    <xf numFmtId="0" fontId="17" fillId="17" borderId="20" xfId="2" applyFont="1" applyFill="1" applyBorder="1" applyAlignment="1" applyProtection="1">
      <alignment horizontal="center" vertical="center"/>
      <protection locked="0"/>
    </xf>
    <xf numFmtId="0" fontId="27" fillId="17" borderId="78" xfId="2" applyFont="1" applyFill="1" applyBorder="1" applyAlignment="1" applyProtection="1">
      <alignment horizontal="center" vertical="center"/>
      <protection locked="0"/>
    </xf>
    <xf numFmtId="0" fontId="27" fillId="17" borderId="79" xfId="2" applyFont="1" applyFill="1" applyBorder="1" applyAlignment="1" applyProtection="1">
      <alignment horizontal="center" vertical="center"/>
      <protection locked="0"/>
    </xf>
    <xf numFmtId="0" fontId="17" fillId="17" borderId="78" xfId="2" applyFont="1" applyFill="1" applyBorder="1" applyAlignment="1" applyProtection="1">
      <alignment horizontal="center" vertical="center"/>
      <protection locked="0"/>
    </xf>
    <xf numFmtId="0" fontId="17" fillId="17" borderId="79" xfId="2" applyFont="1" applyFill="1" applyBorder="1" applyAlignment="1" applyProtection="1">
      <alignment horizontal="center" vertical="center"/>
      <protection locked="0"/>
    </xf>
    <xf numFmtId="0" fontId="17" fillId="0" borderId="77" xfId="2" applyFont="1" applyFill="1" applyBorder="1" applyAlignment="1" applyProtection="1">
      <alignment horizontal="center" vertical="center"/>
      <protection locked="0"/>
    </xf>
    <xf numFmtId="0" fontId="17" fillId="0" borderId="78" xfId="2" applyFont="1" applyFill="1" applyBorder="1" applyAlignment="1" applyProtection="1">
      <alignment horizontal="center" vertical="center"/>
      <protection locked="0"/>
    </xf>
    <xf numFmtId="0" fontId="17" fillId="17" borderId="16" xfId="2" applyFont="1" applyFill="1" applyBorder="1" applyAlignment="1" applyProtection="1">
      <alignment horizontal="center" vertical="center"/>
      <protection locked="0"/>
    </xf>
    <xf numFmtId="0" fontId="17" fillId="17" borderId="2" xfId="2" applyFont="1" applyFill="1" applyBorder="1" applyAlignment="1" applyProtection="1">
      <alignment horizontal="center" vertical="center"/>
      <protection locked="0"/>
    </xf>
    <xf numFmtId="0" fontId="17" fillId="17" borderId="9" xfId="2" applyFont="1" applyFill="1" applyBorder="1" applyAlignment="1" applyProtection="1">
      <alignment horizontal="center" vertical="center"/>
      <protection locked="0"/>
    </xf>
    <xf numFmtId="0" fontId="17" fillId="17" borderId="10" xfId="2" applyFont="1" applyFill="1" applyBorder="1" applyAlignment="1" applyProtection="1">
      <alignment horizontal="center" vertical="center"/>
      <protection locked="0"/>
    </xf>
    <xf numFmtId="0" fontId="17" fillId="17" borderId="16" xfId="0" applyFont="1" applyFill="1" applyBorder="1" applyAlignment="1" applyProtection="1">
      <alignment horizontal="center" vertical="center"/>
      <protection locked="0"/>
    </xf>
    <xf numFmtId="0" fontId="5" fillId="0" borderId="2" xfId="2" applyFont="1" applyFill="1" applyBorder="1" applyAlignment="1" applyProtection="1">
      <alignment horizontal="distributed" vertical="center" wrapText="1" shrinkToFit="1"/>
    </xf>
    <xf numFmtId="0" fontId="5" fillId="0" borderId="6" xfId="2" applyFont="1" applyFill="1" applyBorder="1" applyAlignment="1" applyProtection="1">
      <alignment horizontal="distributed" vertical="center" wrapText="1" shrinkToFit="1"/>
    </xf>
    <xf numFmtId="0" fontId="17" fillId="17" borderId="4" xfId="2" applyFont="1" applyFill="1" applyBorder="1" applyAlignment="1" applyProtection="1">
      <alignment horizontal="center" vertical="center"/>
      <protection locked="0"/>
    </xf>
    <xf numFmtId="0" fontId="17" fillId="17" borderId="3" xfId="2" applyFont="1" applyFill="1" applyBorder="1" applyAlignment="1" applyProtection="1">
      <alignment horizontal="center" vertical="center"/>
      <protection locked="0"/>
    </xf>
    <xf numFmtId="0" fontId="17" fillId="17" borderId="5" xfId="2" applyFont="1" applyFill="1" applyBorder="1" applyAlignment="1" applyProtection="1">
      <alignment horizontal="center" vertical="center"/>
      <protection locked="0"/>
    </xf>
    <xf numFmtId="0" fontId="17" fillId="17" borderId="0" xfId="2" applyFont="1" applyFill="1" applyBorder="1" applyAlignment="1" applyProtection="1">
      <alignment horizontal="center" vertical="center"/>
      <protection locked="0"/>
    </xf>
    <xf numFmtId="0" fontId="17" fillId="17" borderId="1" xfId="2" applyFont="1" applyFill="1" applyBorder="1" applyAlignment="1" applyProtection="1">
      <alignment horizontal="center" vertical="center"/>
      <protection locked="0"/>
    </xf>
    <xf numFmtId="0" fontId="17" fillId="17" borderId="43" xfId="0" applyFont="1" applyFill="1" applyBorder="1" applyAlignment="1" applyProtection="1">
      <alignment horizontal="center" vertical="center"/>
      <protection locked="0"/>
    </xf>
    <xf numFmtId="0" fontId="19" fillId="0" borderId="2" xfId="2" applyFont="1" applyFill="1" applyBorder="1" applyAlignment="1" applyProtection="1">
      <alignment horizontal="center" vertical="center" wrapText="1"/>
    </xf>
    <xf numFmtId="0" fontId="19" fillId="0" borderId="5" xfId="2" applyFont="1" applyFill="1" applyBorder="1" applyAlignment="1" applyProtection="1">
      <alignment horizontal="center" vertical="center" wrapText="1"/>
    </xf>
    <xf numFmtId="0" fontId="19" fillId="0" borderId="6" xfId="2" applyFont="1" applyFill="1" applyBorder="1" applyAlignment="1" applyProtection="1">
      <alignment horizontal="center" vertical="center" wrapText="1"/>
    </xf>
    <xf numFmtId="0" fontId="17" fillId="17" borderId="11" xfId="2" applyFont="1" applyFill="1" applyBorder="1" applyAlignment="1" applyProtection="1">
      <alignment horizontal="center" vertical="center"/>
      <protection locked="0"/>
    </xf>
    <xf numFmtId="0" fontId="17" fillId="0" borderId="9" xfId="2" applyFont="1" applyFill="1" applyBorder="1" applyAlignment="1" applyProtection="1">
      <alignment horizontal="center" vertical="center"/>
      <protection locked="0"/>
    </xf>
    <xf numFmtId="0" fontId="17" fillId="17" borderId="57" xfId="2" applyFont="1" applyFill="1" applyBorder="1" applyAlignment="1" applyProtection="1">
      <alignment horizontal="left" vertical="center"/>
      <protection locked="0"/>
    </xf>
    <xf numFmtId="0" fontId="17" fillId="17" borderId="7" xfId="2" applyFont="1" applyFill="1" applyBorder="1" applyAlignment="1" applyProtection="1">
      <alignment horizontal="left" vertical="center"/>
      <protection locked="0"/>
    </xf>
    <xf numFmtId="0" fontId="17" fillId="17" borderId="58" xfId="2" applyFont="1" applyFill="1" applyBorder="1" applyAlignment="1" applyProtection="1">
      <alignment horizontal="left" vertical="center"/>
      <protection locked="0"/>
    </xf>
    <xf numFmtId="0" fontId="17" fillId="17" borderId="59" xfId="2" applyFont="1" applyFill="1" applyBorder="1" applyAlignment="1" applyProtection="1">
      <alignment horizontal="left" vertical="center"/>
      <protection locked="0"/>
    </xf>
    <xf numFmtId="0" fontId="17" fillId="0" borderId="48" xfId="2" applyFont="1" applyFill="1" applyBorder="1" applyAlignment="1" applyProtection="1">
      <alignment horizontal="left" vertical="center"/>
      <protection locked="0"/>
    </xf>
    <xf numFmtId="0" fontId="17" fillId="0" borderId="19" xfId="2" applyFont="1" applyFill="1" applyBorder="1" applyAlignment="1" applyProtection="1">
      <alignment horizontal="left" vertical="center"/>
      <protection locked="0"/>
    </xf>
    <xf numFmtId="0" fontId="17" fillId="0" borderId="46" xfId="2" applyFont="1" applyFill="1" applyBorder="1" applyAlignment="1" applyProtection="1">
      <alignment horizontal="left" vertical="center"/>
      <protection locked="0"/>
    </xf>
    <xf numFmtId="0" fontId="17" fillId="0" borderId="20" xfId="2" applyFont="1" applyFill="1" applyBorder="1" applyAlignment="1" applyProtection="1">
      <alignment horizontal="left" vertical="center"/>
      <protection locked="0"/>
    </xf>
    <xf numFmtId="0" fontId="17" fillId="9" borderId="54" xfId="2" applyNumberFormat="1" applyFont="1" applyFill="1" applyBorder="1" applyAlignment="1" applyProtection="1">
      <alignment horizontal="center" vertical="center"/>
    </xf>
    <xf numFmtId="0" fontId="17" fillId="9" borderId="55" xfId="2" applyNumberFormat="1" applyFont="1" applyFill="1" applyBorder="1" applyAlignment="1" applyProtection="1">
      <alignment horizontal="center" vertical="center"/>
    </xf>
    <xf numFmtId="0" fontId="17" fillId="9" borderId="56" xfId="2" applyNumberFormat="1" applyFont="1" applyFill="1" applyBorder="1" applyAlignment="1" applyProtection="1">
      <alignment horizontal="center" vertical="center"/>
    </xf>
    <xf numFmtId="0" fontId="17" fillId="0" borderId="64" xfId="2" applyFont="1" applyFill="1" applyBorder="1" applyAlignment="1" applyProtection="1">
      <alignment horizontal="left" vertical="center"/>
      <protection locked="0"/>
    </xf>
    <xf numFmtId="0" fontId="17" fillId="0" borderId="58" xfId="2" applyFont="1" applyFill="1" applyBorder="1" applyAlignment="1" applyProtection="1">
      <alignment horizontal="left" vertical="center"/>
      <protection locked="0"/>
    </xf>
    <xf numFmtId="0" fontId="17" fillId="0" borderId="59" xfId="2" applyFont="1" applyFill="1" applyBorder="1" applyAlignment="1" applyProtection="1">
      <alignment horizontal="left" vertical="center"/>
      <protection locked="0"/>
    </xf>
    <xf numFmtId="0" fontId="17" fillId="0" borderId="50" xfId="2" applyFont="1" applyFill="1" applyBorder="1" applyAlignment="1" applyProtection="1">
      <alignment horizontal="left" vertical="center"/>
      <protection locked="0"/>
    </xf>
    <xf numFmtId="0" fontId="17" fillId="17" borderId="19" xfId="2" applyFont="1" applyFill="1" applyBorder="1" applyAlignment="1" applyProtection="1">
      <alignment horizontal="left" vertical="center"/>
      <protection locked="0"/>
    </xf>
    <xf numFmtId="0" fontId="17" fillId="17" borderId="20" xfId="2" applyFont="1" applyFill="1" applyBorder="1" applyAlignment="1" applyProtection="1">
      <alignment horizontal="left" vertical="center"/>
      <protection locked="0"/>
    </xf>
    <xf numFmtId="0" fontId="17" fillId="0" borderId="6" xfId="2" applyFont="1" applyFill="1" applyBorder="1" applyAlignment="1">
      <alignment horizontal="left" vertical="center"/>
    </xf>
    <xf numFmtId="0" fontId="17" fillId="0" borderId="9" xfId="2" applyFont="1" applyFill="1" applyBorder="1" applyAlignment="1" applyProtection="1">
      <alignment horizontal="center" vertical="center" shrinkToFit="1"/>
      <protection locked="0"/>
    </xf>
    <xf numFmtId="0" fontId="17" fillId="0" borderId="9" xfId="2" applyFont="1" applyFill="1" applyBorder="1" applyAlignment="1" applyProtection="1">
      <alignment horizontal="center" vertical="top" shrinkToFit="1"/>
    </xf>
    <xf numFmtId="0" fontId="33" fillId="17" borderId="57" xfId="4" applyFill="1" applyBorder="1" applyAlignment="1" applyProtection="1">
      <alignment horizontal="left" vertical="center"/>
      <protection locked="0"/>
    </xf>
    <xf numFmtId="0" fontId="17" fillId="17" borderId="63" xfId="2" applyFont="1" applyFill="1" applyBorder="1" applyAlignment="1" applyProtection="1">
      <alignment horizontal="left" vertical="center"/>
      <protection locked="0"/>
    </xf>
    <xf numFmtId="0" fontId="17" fillId="17" borderId="42" xfId="2" applyFont="1" applyFill="1" applyBorder="1" applyAlignment="1" applyProtection="1">
      <alignment horizontal="left" vertical="center"/>
      <protection locked="0"/>
    </xf>
    <xf numFmtId="0" fontId="17" fillId="17" borderId="54" xfId="2" applyFont="1" applyFill="1" applyBorder="1" applyAlignment="1" applyProtection="1">
      <alignment horizontal="left" vertical="center"/>
      <protection locked="0"/>
    </xf>
    <xf numFmtId="0" fontId="17" fillId="17" borderId="55" xfId="2" applyFont="1" applyFill="1" applyBorder="1" applyAlignment="1" applyProtection="1">
      <alignment horizontal="left" vertical="center"/>
      <protection locked="0"/>
    </xf>
    <xf numFmtId="0" fontId="17" fillId="17" borderId="18" xfId="2" applyFont="1" applyFill="1" applyBorder="1" applyAlignment="1" applyProtection="1">
      <alignment horizontal="left" vertical="center"/>
      <protection locked="0"/>
    </xf>
    <xf numFmtId="0" fontId="17" fillId="3" borderId="10" xfId="2" applyFont="1" applyFill="1" applyBorder="1" applyAlignment="1" applyProtection="1">
      <alignment horizontal="center" vertical="center"/>
    </xf>
    <xf numFmtId="0" fontId="17" fillId="3" borderId="11" xfId="2" applyFont="1" applyFill="1" applyBorder="1" applyAlignment="1" applyProtection="1">
      <alignment horizontal="center" vertical="center"/>
    </xf>
    <xf numFmtId="0" fontId="35" fillId="6" borderId="70" xfId="2" applyFont="1" applyFill="1" applyBorder="1" applyAlignment="1">
      <alignment horizontal="center" vertical="center" wrapText="1"/>
    </xf>
    <xf numFmtId="0" fontId="35" fillId="6" borderId="71" xfId="2" applyFont="1" applyFill="1" applyBorder="1" applyAlignment="1">
      <alignment horizontal="center" vertical="center" wrapText="1"/>
    </xf>
    <xf numFmtId="0" fontId="35" fillId="6" borderId="72" xfId="2" applyFont="1" applyFill="1" applyBorder="1" applyAlignment="1">
      <alignment horizontal="center" vertical="center" wrapText="1"/>
    </xf>
    <xf numFmtId="0" fontId="35" fillId="6" borderId="73" xfId="2" applyFont="1" applyFill="1" applyBorder="1" applyAlignment="1">
      <alignment horizontal="center" vertical="center" wrapText="1"/>
    </xf>
    <xf numFmtId="0" fontId="35" fillId="6" borderId="0" xfId="2" applyFont="1" applyFill="1" applyBorder="1" applyAlignment="1">
      <alignment horizontal="center" vertical="center" wrapText="1"/>
    </xf>
    <xf numFmtId="0" fontId="35" fillId="6" borderId="35" xfId="2" applyFont="1" applyFill="1" applyBorder="1" applyAlignment="1">
      <alignment horizontal="center" vertical="center" wrapText="1"/>
    </xf>
    <xf numFmtId="0" fontId="17" fillId="17" borderId="6" xfId="2" applyFont="1" applyFill="1" applyBorder="1" applyAlignment="1" applyProtection="1">
      <alignment horizontal="left" vertical="center"/>
      <protection locked="0"/>
    </xf>
    <xf numFmtId="0" fontId="17" fillId="17" borderId="8" xfId="2" applyFont="1" applyFill="1" applyBorder="1" applyAlignment="1" applyProtection="1">
      <alignment horizontal="left" vertical="center"/>
      <protection locked="0"/>
    </xf>
    <xf numFmtId="0" fontId="17" fillId="15" borderId="151" xfId="2" applyFont="1" applyFill="1" applyBorder="1" applyAlignment="1" applyProtection="1">
      <alignment horizontal="left" vertical="center"/>
    </xf>
    <xf numFmtId="0" fontId="17" fillId="17" borderId="104" xfId="2" applyFont="1" applyFill="1" applyBorder="1" applyAlignment="1" applyProtection="1">
      <alignment horizontal="left" vertical="center"/>
      <protection locked="0"/>
    </xf>
    <xf numFmtId="0" fontId="17" fillId="17" borderId="105" xfId="2" applyFont="1" applyFill="1" applyBorder="1" applyAlignment="1" applyProtection="1">
      <alignment horizontal="left" vertical="center"/>
      <protection locked="0"/>
    </xf>
    <xf numFmtId="0" fontId="17" fillId="17" borderId="106" xfId="2" applyFont="1" applyFill="1" applyBorder="1" applyAlignment="1" applyProtection="1">
      <alignment horizontal="left" vertical="center"/>
      <protection locked="0"/>
    </xf>
    <xf numFmtId="58" fontId="34" fillId="17" borderId="9" xfId="2" applyNumberFormat="1" applyFont="1" applyFill="1" applyBorder="1" applyAlignment="1" applyProtection="1">
      <alignment horizontal="center" vertical="center" shrinkToFit="1"/>
      <protection locked="0"/>
    </xf>
    <xf numFmtId="58" fontId="34" fillId="17" borderId="16" xfId="2" applyNumberFormat="1" applyFont="1" applyFill="1" applyBorder="1" applyAlignment="1" applyProtection="1">
      <alignment horizontal="center" vertical="center" shrinkToFit="1"/>
      <protection locked="0"/>
    </xf>
    <xf numFmtId="0" fontId="17" fillId="10" borderId="91" xfId="2" applyFont="1" applyFill="1" applyBorder="1" applyAlignment="1" applyProtection="1">
      <alignment horizontal="left" shrinkToFit="1"/>
      <protection locked="0"/>
    </xf>
    <xf numFmtId="0" fontId="17" fillId="10" borderId="68" xfId="2" applyFont="1" applyFill="1" applyBorder="1" applyAlignment="1" applyProtection="1">
      <alignment horizontal="left" shrinkToFit="1"/>
      <protection locked="0"/>
    </xf>
    <xf numFmtId="0" fontId="17" fillId="10" borderId="92" xfId="2" applyFont="1" applyFill="1" applyBorder="1" applyAlignment="1" applyProtection="1">
      <alignment horizontal="left" shrinkToFit="1"/>
      <protection locked="0"/>
    </xf>
    <xf numFmtId="14" fontId="17" fillId="10" borderId="91" xfId="2" applyNumberFormat="1" applyFont="1" applyFill="1" applyBorder="1" applyAlignment="1" applyProtection="1">
      <alignment horizontal="center"/>
      <protection locked="0"/>
    </xf>
    <xf numFmtId="14" fontId="17" fillId="10" borderId="68" xfId="2" applyNumberFormat="1" applyFont="1" applyFill="1" applyBorder="1" applyAlignment="1" applyProtection="1">
      <alignment horizontal="center"/>
      <protection locked="0"/>
    </xf>
    <xf numFmtId="14" fontId="17" fillId="10" borderId="92" xfId="2" applyNumberFormat="1" applyFont="1" applyFill="1" applyBorder="1" applyAlignment="1" applyProtection="1">
      <alignment horizontal="center"/>
      <protection locked="0"/>
    </xf>
    <xf numFmtId="0" fontId="17" fillId="17" borderId="48" xfId="2" applyFont="1" applyFill="1" applyBorder="1" applyAlignment="1" applyProtection="1">
      <alignment horizontal="left" vertical="center"/>
      <protection locked="0"/>
    </xf>
    <xf numFmtId="180" fontId="17" fillId="17" borderId="48" xfId="2" applyNumberFormat="1" applyFont="1" applyFill="1" applyBorder="1" applyAlignment="1" applyProtection="1">
      <alignment horizontal="left" vertical="center" shrinkToFit="1"/>
      <protection locked="0"/>
    </xf>
    <xf numFmtId="180" fontId="17" fillId="17" borderId="19" xfId="2" applyNumberFormat="1" applyFont="1" applyFill="1" applyBorder="1" applyAlignment="1" applyProtection="1">
      <alignment horizontal="left" vertical="center" shrinkToFit="1"/>
      <protection locked="0"/>
    </xf>
    <xf numFmtId="180" fontId="17" fillId="17" borderId="50" xfId="2" applyNumberFormat="1" applyFont="1" applyFill="1" applyBorder="1" applyAlignment="1" applyProtection="1">
      <alignment horizontal="left" vertical="center" shrinkToFit="1"/>
      <protection locked="0"/>
    </xf>
    <xf numFmtId="0" fontId="17" fillId="17" borderId="62" xfId="2" applyFont="1" applyFill="1" applyBorder="1" applyAlignment="1" applyProtection="1">
      <alignment horizontal="left" vertical="center"/>
      <protection locked="0"/>
    </xf>
    <xf numFmtId="0" fontId="17" fillId="17" borderId="9" xfId="0" applyNumberFormat="1" applyFont="1" applyFill="1" applyBorder="1" applyAlignment="1" applyProtection="1">
      <alignment horizontal="center" vertical="center"/>
      <protection locked="0"/>
    </xf>
    <xf numFmtId="0" fontId="17" fillId="17" borderId="16" xfId="0"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shrinkToFit="1"/>
      <protection locked="0"/>
    </xf>
    <xf numFmtId="0" fontId="17" fillId="0" borderId="7" xfId="2" applyFont="1" applyFill="1" applyBorder="1" applyAlignment="1" applyProtection="1">
      <alignment horizontal="center" vertical="center" shrinkToFit="1"/>
      <protection locked="0"/>
    </xf>
    <xf numFmtId="0" fontId="4" fillId="8" borderId="26"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40" xfId="0" applyFont="1" applyFill="1" applyBorder="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0" fillId="8" borderId="27" xfId="0" applyFill="1" applyBorder="1" applyAlignment="1">
      <alignment horizontal="center" vertical="center"/>
    </xf>
    <xf numFmtId="0" fontId="0" fillId="8" borderId="21" xfId="0" applyFill="1" applyBorder="1" applyAlignment="1">
      <alignment horizontal="center" vertical="center" shrinkToFit="1"/>
    </xf>
    <xf numFmtId="0" fontId="0" fillId="8" borderId="27" xfId="0" applyFill="1" applyBorder="1" applyAlignment="1">
      <alignment horizontal="center" vertical="center" shrinkToFit="1"/>
    </xf>
    <xf numFmtId="0" fontId="0" fillId="12" borderId="0" xfId="0" applyFill="1" applyBorder="1" applyAlignment="1">
      <alignment horizontal="center" vertical="center"/>
    </xf>
    <xf numFmtId="0" fontId="8" fillId="5" borderId="24" xfId="0" applyFont="1" applyFill="1" applyBorder="1" applyAlignment="1">
      <alignment horizontal="center"/>
    </xf>
    <xf numFmtId="0" fontId="8" fillId="5" borderId="22" xfId="0" applyFont="1" applyFill="1" applyBorder="1" applyAlignment="1">
      <alignment horizontal="center"/>
    </xf>
    <xf numFmtId="0" fontId="8" fillId="5" borderId="27" xfId="0" applyFont="1" applyFill="1" applyBorder="1" applyAlignment="1">
      <alignment horizontal="center"/>
    </xf>
    <xf numFmtId="0" fontId="8" fillId="5" borderId="26" xfId="0" applyFont="1" applyFill="1" applyBorder="1" applyAlignment="1">
      <alignment horizontal="center"/>
    </xf>
    <xf numFmtId="0" fontId="8" fillId="5" borderId="25" xfId="0" applyFont="1" applyFill="1" applyBorder="1" applyAlignment="1">
      <alignment horizontal="center"/>
    </xf>
    <xf numFmtId="0" fontId="7" fillId="4" borderId="21" xfId="0" applyFont="1" applyFill="1" applyBorder="1" applyAlignment="1">
      <alignment horizontal="center"/>
    </xf>
    <xf numFmtId="0" fontId="7" fillId="4" borderId="22" xfId="0" applyFont="1" applyFill="1" applyBorder="1" applyAlignment="1">
      <alignment horizontal="center"/>
    </xf>
    <xf numFmtId="0" fontId="7" fillId="4" borderId="23" xfId="0" applyFont="1" applyFill="1" applyBorder="1" applyAlignment="1">
      <alignment horizontal="center"/>
    </xf>
    <xf numFmtId="0" fontId="8" fillId="5" borderId="24" xfId="0" applyFont="1" applyFill="1" applyBorder="1" applyAlignment="1">
      <alignment horizontal="center" shrinkToFit="1"/>
    </xf>
    <xf numFmtId="0" fontId="8" fillId="5" borderId="22" xfId="0" applyFont="1" applyFill="1" applyBorder="1" applyAlignment="1">
      <alignment horizontal="center" shrinkToFit="1"/>
    </xf>
    <xf numFmtId="0" fontId="8" fillId="5" borderId="23" xfId="0" applyFont="1" applyFill="1" applyBorder="1" applyAlignment="1">
      <alignment horizontal="center" shrinkToFit="1"/>
    </xf>
    <xf numFmtId="0" fontId="0" fillId="13" borderId="0" xfId="0" applyFill="1" applyBorder="1" applyAlignment="1">
      <alignment horizontal="center" vertical="center" shrinkToFit="1"/>
    </xf>
    <xf numFmtId="0" fontId="0" fillId="0" borderId="75" xfId="0" applyFill="1" applyBorder="1" applyAlignment="1">
      <alignment horizontal="center" vertical="center"/>
    </xf>
    <xf numFmtId="0" fontId="0" fillId="13" borderId="0" xfId="0" applyFill="1" applyBorder="1" applyAlignment="1">
      <alignment horizontal="center" vertical="center"/>
    </xf>
    <xf numFmtId="0" fontId="8" fillId="5" borderId="21" xfId="0" applyFont="1" applyFill="1" applyBorder="1" applyAlignment="1">
      <alignment horizontal="center" vertical="top" shrinkToFit="1"/>
    </xf>
    <xf numFmtId="0" fontId="8" fillId="5" borderId="22" xfId="0" applyFont="1" applyFill="1" applyBorder="1" applyAlignment="1">
      <alignment horizontal="center" vertical="top" shrinkToFit="1"/>
    </xf>
    <xf numFmtId="0" fontId="8" fillId="5" borderId="27" xfId="0" applyFont="1" applyFill="1" applyBorder="1" applyAlignment="1">
      <alignment horizontal="center" vertical="top" shrinkToFit="1"/>
    </xf>
    <xf numFmtId="0" fontId="8" fillId="5" borderId="21" xfId="0" applyFont="1" applyFill="1" applyBorder="1" applyAlignment="1">
      <alignment horizontal="center" shrinkToFit="1"/>
    </xf>
    <xf numFmtId="0" fontId="8" fillId="5" borderId="27" xfId="0" applyFont="1" applyFill="1" applyBorder="1" applyAlignment="1">
      <alignment horizontal="center" shrinkToFit="1"/>
    </xf>
    <xf numFmtId="0" fontId="8" fillId="7" borderId="21" xfId="0" applyFont="1" applyFill="1" applyBorder="1" applyAlignment="1">
      <alignment horizontal="center"/>
    </xf>
    <xf numFmtId="0" fontId="8" fillId="7" borderId="22" xfId="0" applyFont="1" applyFill="1" applyBorder="1" applyAlignment="1">
      <alignment horizontal="center"/>
    </xf>
  </cellXfs>
  <cellStyles count="6">
    <cellStyle name="パーセント" xfId="3" builtinId="5"/>
    <cellStyle name="ハイパーリンク" xfId="4" builtinId="8"/>
    <cellStyle name="桁区切り" xfId="1" builtinId="6"/>
    <cellStyle name="標準" xfId="0" builtinId="0"/>
    <cellStyle name="標準 2" xfId="5"/>
    <cellStyle name="標準_Book1" xfId="2"/>
  </cellStyles>
  <dxfs count="120">
    <dxf>
      <fill>
        <patternFill>
          <bgColor theme="0"/>
        </patternFill>
      </fill>
    </dxf>
    <dxf>
      <fill>
        <patternFill>
          <bgColor theme="5" tint="0.59996337778862885"/>
        </patternFill>
      </fill>
    </dxf>
    <dxf>
      <fill>
        <patternFill>
          <bgColor theme="7" tint="0.59996337778862885"/>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A3"/>
        </patternFill>
      </fill>
    </dxf>
    <dxf>
      <fill>
        <patternFill>
          <bgColor rgb="FFFFFF99"/>
        </patternFill>
      </fill>
    </dxf>
    <dxf>
      <fill>
        <patternFill>
          <bgColor theme="7"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A3"/>
        </patternFill>
      </fill>
    </dxf>
    <dxf>
      <fill>
        <patternFill>
          <bgColor rgb="FFFFFF99"/>
        </patternFill>
      </fill>
    </dxf>
  </dxfs>
  <tableStyles count="0" defaultTableStyle="TableStyleMedium2" defaultPivotStyle="PivotStyleLight16"/>
  <colors>
    <mruColors>
      <color rgb="FFFFFF99"/>
      <color rgb="FFDDEBF7"/>
      <color rgb="FFFBEBF7"/>
      <color rgb="FFFFCC00"/>
      <color rgb="FFFFE89F"/>
      <color rgb="FFFFFFA3"/>
      <color rgb="FFFFEEB7"/>
      <color rgb="FF97E4FF"/>
      <color rgb="FF00B9FA"/>
      <color rgb="FFD9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47734</xdr:colOff>
      <xdr:row>77</xdr:row>
      <xdr:rowOff>99644</xdr:rowOff>
    </xdr:from>
    <xdr:to>
      <xdr:col>34</xdr:col>
      <xdr:colOff>242121</xdr:colOff>
      <xdr:row>84</xdr:row>
      <xdr:rowOff>148166</xdr:rowOff>
    </xdr:to>
    <xdr:sp macro="" textlink="">
      <xdr:nvSpPr>
        <xdr:cNvPr id="2" name="テキスト ボックス 1">
          <a:extLst>
            <a:ext uri="{FF2B5EF4-FFF2-40B4-BE49-F238E27FC236}">
              <a16:creationId xmlns:a16="http://schemas.microsoft.com/office/drawing/2014/main" id="{B8D56686-343C-41E4-B13D-2C02AF7A12EC}"/>
            </a:ext>
          </a:extLst>
        </xdr:cNvPr>
        <xdr:cNvSpPr txBox="1"/>
      </xdr:nvSpPr>
      <xdr:spPr>
        <a:xfrm>
          <a:off x="1603484" y="13932061"/>
          <a:ext cx="6470304" cy="138202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９　給与栄養目標量・給与栄養量（実際）</a:t>
          </a:r>
          <a:r>
            <a:rPr kumimoji="1" lang="en-US" altLang="ja-JP" sz="1100" b="1">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９月</a:t>
          </a:r>
          <a:r>
            <a:rPr kumimoji="1" lang="ja-JP" altLang="en-US" sz="1100" u="sng">
              <a:solidFill>
                <a:schemeClr val="dk1"/>
              </a:solidFill>
              <a:effectLst/>
              <a:latin typeface="+mn-lt"/>
              <a:ea typeface="+mn-ea"/>
              <a:cs typeface="+mn-cs"/>
            </a:rPr>
            <a:t>および</a:t>
          </a:r>
          <a:r>
            <a:rPr kumimoji="1" lang="ja-JP" altLang="en-US" sz="1100">
              <a:solidFill>
                <a:schemeClr val="dk1"/>
              </a:solidFill>
              <a:effectLst/>
              <a:latin typeface="+mn-lt"/>
              <a:ea typeface="+mn-ea"/>
              <a:cs typeface="+mn-cs"/>
            </a:rPr>
            <a:t>３月の</a:t>
          </a:r>
          <a:r>
            <a:rPr kumimoji="1" lang="ja-JP" altLang="ja-JP" sz="1100">
              <a:solidFill>
                <a:schemeClr val="dk1"/>
              </a:solidFill>
              <a:effectLst/>
              <a:latin typeface="+mn-lt"/>
              <a:ea typeface="+mn-ea"/>
              <a:cs typeface="+mn-cs"/>
            </a:rPr>
            <a:t>１か月の平均</a:t>
          </a:r>
          <a:r>
            <a:rPr kumimoji="1" lang="ja-JP" altLang="en-US" sz="1100">
              <a:solidFill>
                <a:schemeClr val="dk1"/>
              </a:solidFill>
              <a:effectLst/>
              <a:latin typeface="+mn-lt"/>
              <a:ea typeface="+mn-ea"/>
              <a:cs typeface="+mn-cs"/>
            </a:rPr>
            <a:t>１日当たりの給与栄養目標量及び給与栄養量（実際）を記入</a:t>
          </a:r>
          <a:endParaRPr kumimoji="1" lang="en-US" altLang="ja-JP" sz="1100"/>
        </a:p>
        <a:p>
          <a:r>
            <a:rPr kumimoji="1" lang="ja-JP" altLang="en-US" sz="1100"/>
            <a:t>＜</a:t>
          </a:r>
          <a:r>
            <a:rPr kumimoji="1" lang="ja-JP" altLang="ja-JP" sz="1100">
              <a:solidFill>
                <a:schemeClr val="dk1"/>
              </a:solidFill>
              <a:effectLst/>
              <a:latin typeface="+mn-lt"/>
              <a:ea typeface="+mn-ea"/>
              <a:cs typeface="+mn-cs"/>
            </a:rPr>
            <a:t>医療機関</a:t>
          </a:r>
          <a:r>
            <a:rPr kumimoji="1" lang="ja-JP" altLang="en-US" sz="1100"/>
            <a:t>＞は常食</a:t>
          </a:r>
        </a:p>
        <a:p>
          <a:r>
            <a:rPr kumimoji="1" lang="ja-JP" altLang="en-US" sz="1100"/>
            <a:t>＜</a:t>
          </a:r>
          <a:r>
            <a:rPr kumimoji="1" lang="ja-JP" altLang="ja-JP" sz="1100">
              <a:solidFill>
                <a:schemeClr val="dk1"/>
              </a:solidFill>
              <a:effectLst/>
              <a:latin typeface="+mn-lt"/>
              <a:ea typeface="+mn-ea"/>
              <a:cs typeface="+mn-cs"/>
            </a:rPr>
            <a:t>その他の施設</a:t>
          </a:r>
          <a:r>
            <a:rPr kumimoji="1" lang="ja-JP" altLang="en-US" sz="1100"/>
            <a:t>＞は、最も提供数が多い食事内容で記入</a:t>
          </a:r>
        </a:p>
        <a:p>
          <a:r>
            <a:rPr kumimoji="1" lang="ja-JP" altLang="en-US" sz="1100"/>
            <a:t>＜</a:t>
          </a:r>
          <a:r>
            <a:rPr kumimoji="1" lang="ja-JP" altLang="ja-JP" sz="1100">
              <a:solidFill>
                <a:schemeClr val="dk1"/>
              </a:solidFill>
              <a:effectLst/>
              <a:latin typeface="+mn-lt"/>
              <a:ea typeface="+mn-ea"/>
              <a:cs typeface="+mn-cs"/>
            </a:rPr>
            <a:t>児童福祉施設</a:t>
          </a:r>
          <a:r>
            <a:rPr kumimoji="1" lang="ja-JP" altLang="en-US" sz="1100"/>
            <a:t>＞は３歳以上を上段、３歳未満を下段に分けて記入</a:t>
          </a:r>
          <a:endParaRPr kumimoji="1" lang="en-US" altLang="ja-JP" sz="1100"/>
        </a:p>
      </xdr:txBody>
    </xdr:sp>
    <xdr:clientData/>
  </xdr:twoCellAnchor>
  <xdr:twoCellAnchor>
    <xdr:from>
      <xdr:col>14</xdr:col>
      <xdr:colOff>184664</xdr:colOff>
      <xdr:row>8</xdr:row>
      <xdr:rowOff>29159</xdr:rowOff>
    </xdr:from>
    <xdr:to>
      <xdr:col>28</xdr:col>
      <xdr:colOff>106914</xdr:colOff>
      <xdr:row>10</xdr:row>
      <xdr:rowOff>48597</xdr:rowOff>
    </xdr:to>
    <xdr:sp macro="" textlink="">
      <xdr:nvSpPr>
        <xdr:cNvPr id="3" name="テキスト ボックス 2"/>
        <xdr:cNvSpPr txBox="1"/>
      </xdr:nvSpPr>
      <xdr:spPr>
        <a:xfrm>
          <a:off x="3489256" y="1409312"/>
          <a:ext cx="2915821" cy="36933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提出日</a:t>
          </a:r>
          <a:r>
            <a:rPr kumimoji="1" lang="en-US" altLang="ja-JP" sz="1100" b="1"/>
            <a:t>】</a:t>
          </a:r>
          <a:r>
            <a:rPr kumimoji="1" lang="ja-JP" altLang="en-US" sz="1100"/>
            <a:t>報告書を作成した日を記入</a:t>
          </a:r>
        </a:p>
      </xdr:txBody>
    </xdr:sp>
    <xdr:clientData/>
  </xdr:twoCellAnchor>
  <xdr:twoCellAnchor>
    <xdr:from>
      <xdr:col>13</xdr:col>
      <xdr:colOff>84667</xdr:colOff>
      <xdr:row>14</xdr:row>
      <xdr:rowOff>47949</xdr:rowOff>
    </xdr:from>
    <xdr:to>
      <xdr:col>34</xdr:col>
      <xdr:colOff>242121</xdr:colOff>
      <xdr:row>20</xdr:row>
      <xdr:rowOff>0</xdr:rowOff>
    </xdr:to>
    <xdr:sp macro="" textlink="">
      <xdr:nvSpPr>
        <xdr:cNvPr id="5" name="テキスト ボックス 4"/>
        <xdr:cNvSpPr txBox="1"/>
      </xdr:nvSpPr>
      <xdr:spPr>
        <a:xfrm>
          <a:off x="3122084" y="2418616"/>
          <a:ext cx="4951704" cy="109505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 </a:t>
          </a:r>
          <a:r>
            <a:rPr kumimoji="1" lang="ja-JP" altLang="en-US" sz="1100" b="1"/>
            <a:t>設置者</a:t>
          </a:r>
          <a:r>
            <a:rPr kumimoji="1" lang="en-US" altLang="ja-JP" sz="11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ja-JP" sz="1100" b="0" u="sng">
              <a:solidFill>
                <a:schemeClr val="dk1"/>
              </a:solidFill>
              <a:effectLst/>
              <a:latin typeface="+mn-lt"/>
              <a:ea typeface="+mn-ea"/>
              <a:cs typeface="+mn-cs"/>
            </a:rPr>
            <a:t>設置者名</a:t>
          </a:r>
          <a:r>
            <a:rPr kumimoji="1" lang="ja-JP" altLang="en-US" sz="1100" b="0" u="sng">
              <a:solidFill>
                <a:schemeClr val="dk1"/>
              </a:solidFill>
              <a:effectLst/>
              <a:latin typeface="+mn-lt"/>
              <a:ea typeface="+mn-ea"/>
              <a:cs typeface="+mn-cs"/>
            </a:rPr>
            <a:t>は</a:t>
          </a:r>
          <a:r>
            <a:rPr kumimoji="1" lang="ja-JP" altLang="en-US" sz="1100" b="1" u="sng">
              <a:solidFill>
                <a:sysClr val="windowText" lastClr="000000"/>
              </a:solidFill>
              <a:effectLst/>
              <a:latin typeface="+mn-lt"/>
              <a:ea typeface="+mn-ea"/>
              <a:cs typeface="+mn-cs"/>
            </a:rPr>
            <a:t>理事長・代表取締役社長等</a:t>
          </a:r>
          <a:r>
            <a:rPr kumimoji="1" lang="ja-JP" altLang="ja-JP" sz="1100" u="sng">
              <a:solidFill>
                <a:schemeClr val="dk1"/>
              </a:solidFill>
              <a:effectLst/>
              <a:latin typeface="+mn-lt"/>
              <a:ea typeface="+mn-ea"/>
              <a:cs typeface="+mn-cs"/>
            </a:rPr>
            <a:t>をご記入ください。</a:t>
          </a:r>
          <a:r>
            <a:rPr kumimoji="1" lang="ja-JP" altLang="en-US" sz="1100" u="sng"/>
            <a:t>倉敷市管轄の保育園、小・中学校、給食調理場は</a:t>
          </a:r>
          <a:r>
            <a:rPr kumimoji="1" lang="ja-JP" altLang="en-US" sz="1100" b="1" u="sng">
              <a:solidFill>
                <a:sysClr val="windowText" lastClr="000000"/>
              </a:solidFill>
            </a:rPr>
            <a:t>管理者名</a:t>
          </a:r>
          <a:r>
            <a:rPr kumimoji="1" lang="ja-JP" altLang="en-US" sz="1100" b="0" u="sng">
              <a:solidFill>
                <a:sysClr val="windowText" lastClr="000000"/>
              </a:solidFill>
            </a:rPr>
            <a:t>を</a:t>
          </a:r>
          <a:r>
            <a:rPr kumimoji="1" lang="ja-JP" altLang="en-US" sz="1100" u="sng"/>
            <a:t>ご記入ください。</a:t>
          </a:r>
          <a:endParaRPr kumimoji="1" lang="en-US" altLang="ja-JP" sz="11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none">
              <a:solidFill>
                <a:schemeClr val="dk1"/>
              </a:solidFill>
              <a:effectLst/>
              <a:latin typeface="+mn-lt"/>
              <a:ea typeface="+mn-ea"/>
              <a:cs typeface="+mn-cs"/>
            </a:rPr>
            <a:t>　</a:t>
          </a:r>
          <a:r>
            <a:rPr kumimoji="1" lang="ja-JP" altLang="ja-JP" sz="1100" u="sng">
              <a:solidFill>
                <a:schemeClr val="dk1"/>
              </a:solidFill>
              <a:effectLst/>
              <a:latin typeface="+mn-lt"/>
              <a:ea typeface="+mn-ea"/>
              <a:cs typeface="+mn-cs"/>
            </a:rPr>
            <a:t>また、設置者が変更の場合は変更届のご提出をお願いいたします。</a:t>
          </a:r>
          <a:endParaRPr lang="ja-JP" altLang="ja-JP">
            <a:effectLst/>
          </a:endParaRPr>
        </a:p>
        <a:p>
          <a:endParaRPr kumimoji="1" lang="en-US" altLang="ja-JP" sz="1100" u="sng"/>
        </a:p>
      </xdr:txBody>
    </xdr:sp>
    <xdr:clientData/>
  </xdr:twoCellAnchor>
  <xdr:twoCellAnchor>
    <xdr:from>
      <xdr:col>15</xdr:col>
      <xdr:colOff>77755</xdr:colOff>
      <xdr:row>20</xdr:row>
      <xdr:rowOff>116630</xdr:rowOff>
    </xdr:from>
    <xdr:to>
      <xdr:col>34</xdr:col>
      <xdr:colOff>272144</xdr:colOff>
      <xdr:row>26</xdr:row>
      <xdr:rowOff>126352</xdr:rowOff>
    </xdr:to>
    <xdr:sp macro="" textlink="">
      <xdr:nvSpPr>
        <xdr:cNvPr id="6" name="テキスト ボックス 5"/>
        <xdr:cNvSpPr txBox="1"/>
      </xdr:nvSpPr>
      <xdr:spPr>
        <a:xfrm>
          <a:off x="3596173" y="3703084"/>
          <a:ext cx="4412604" cy="100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 </a:t>
          </a:r>
          <a:r>
            <a:rPr kumimoji="1" lang="ja-JP" altLang="en-US" sz="1100" b="1"/>
            <a:t>給食部門責任者</a:t>
          </a:r>
          <a:r>
            <a:rPr kumimoji="1" lang="en-US" altLang="ja-JP" sz="1100" b="1"/>
            <a:t>】</a:t>
          </a:r>
        </a:p>
        <a:p>
          <a:r>
            <a:rPr kumimoji="1" lang="ja-JP" altLang="en-US" sz="1100"/>
            <a:t>施設側の栄養・給食部門責任者の職名、氏名</a:t>
          </a:r>
          <a:endParaRPr kumimoji="1" lang="en-US" altLang="ja-JP" sz="1100"/>
        </a:p>
        <a:p>
          <a:r>
            <a:rPr kumimoji="1" lang="ja-JP" altLang="en-US" sz="1100" u="none"/>
            <a:t>施設側に栄養士がいない場合は、施設側の責任者を記入</a:t>
          </a:r>
        </a:p>
      </xdr:txBody>
    </xdr:sp>
    <xdr:clientData/>
  </xdr:twoCellAnchor>
  <xdr:twoCellAnchor>
    <xdr:from>
      <xdr:col>17</xdr:col>
      <xdr:colOff>2158</xdr:colOff>
      <xdr:row>42</xdr:row>
      <xdr:rowOff>145789</xdr:rowOff>
    </xdr:from>
    <xdr:to>
      <xdr:col>34</xdr:col>
      <xdr:colOff>194387</xdr:colOff>
      <xdr:row>49</xdr:row>
      <xdr:rowOff>165230</xdr:rowOff>
    </xdr:to>
    <xdr:sp macro="" textlink="">
      <xdr:nvSpPr>
        <xdr:cNvPr id="8" name="テキスト ボックス 7"/>
        <xdr:cNvSpPr txBox="1"/>
      </xdr:nvSpPr>
      <xdr:spPr>
        <a:xfrm>
          <a:off x="3939158" y="7532956"/>
          <a:ext cx="4086896" cy="125769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５ 運営方式</a:t>
          </a:r>
          <a:r>
            <a:rPr kumimoji="1" lang="en-US" altLang="ja-JP" sz="1100" b="1"/>
            <a:t>】</a:t>
          </a:r>
        </a:p>
        <a:p>
          <a:r>
            <a:rPr kumimoji="1" lang="ja-JP" altLang="en-US" sz="1100"/>
            <a:t>全面委託とは、給食運営のすべてを委託している場合。</a:t>
          </a:r>
          <a:endParaRPr kumimoji="1" lang="en-US" altLang="ja-JP" sz="1100"/>
        </a:p>
        <a:p>
          <a:r>
            <a:rPr kumimoji="1" lang="ja-JP" altLang="en-US" sz="1100"/>
            <a:t>部分委託とは、経営主体が直接給食の運営を行っているが、給食業務の一部を外部に委託している場合。</a:t>
          </a:r>
          <a:endParaRPr kumimoji="1" lang="en-US" altLang="ja-JP" sz="1100"/>
        </a:p>
      </xdr:txBody>
    </xdr:sp>
    <xdr:clientData/>
  </xdr:twoCellAnchor>
  <xdr:twoCellAnchor>
    <xdr:from>
      <xdr:col>13</xdr:col>
      <xdr:colOff>58318</xdr:colOff>
      <xdr:row>50</xdr:row>
      <xdr:rowOff>126352</xdr:rowOff>
    </xdr:from>
    <xdr:to>
      <xdr:col>34</xdr:col>
      <xdr:colOff>262425</xdr:colOff>
      <xdr:row>59</xdr:row>
      <xdr:rowOff>42333</xdr:rowOff>
    </xdr:to>
    <xdr:sp macro="" textlink="">
      <xdr:nvSpPr>
        <xdr:cNvPr id="9" name="テキスト ボックス 8"/>
        <xdr:cNvSpPr txBox="1"/>
      </xdr:nvSpPr>
      <xdr:spPr>
        <a:xfrm>
          <a:off x="3095735" y="9101019"/>
          <a:ext cx="4998357" cy="154581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６ 給食従事者</a:t>
          </a:r>
          <a:r>
            <a:rPr kumimoji="1" lang="ja-JP" altLang="en-US" sz="1100" b="1" u="none"/>
            <a:t>（人数）</a:t>
          </a:r>
          <a:r>
            <a:rPr kumimoji="1" lang="en-US" altLang="ja-JP" sz="1100" b="1"/>
            <a:t>】</a:t>
          </a:r>
        </a:p>
        <a:p>
          <a:r>
            <a:rPr kumimoji="1" lang="ja-JP" altLang="en-US" sz="1100"/>
            <a:t>常勤：正規職員と同様の勤務形態</a:t>
          </a:r>
          <a:endParaRPr kumimoji="1" lang="en-US" altLang="ja-JP" sz="1100"/>
        </a:p>
        <a:p>
          <a:r>
            <a:rPr kumimoji="1" lang="ja-JP" altLang="en-US" sz="1100"/>
            <a:t>非常勤：常勤以外の勤務形態</a:t>
          </a:r>
          <a:endParaRPr kumimoji="1" lang="en-US" altLang="ja-JP" sz="1100"/>
        </a:p>
        <a:p>
          <a:r>
            <a:rPr kumimoji="1" lang="ja-JP" altLang="en-US" sz="1100" b="1" u="sng"/>
            <a:t>★勤務時間に関わらず、人数（整数）を記入する。</a:t>
          </a:r>
          <a:endParaRPr kumimoji="1" lang="en-US" altLang="ja-JP" sz="1100" b="1" u="sng"/>
        </a:p>
        <a:p>
          <a:r>
            <a:rPr kumimoji="1" lang="ja-JP" altLang="en-US" sz="1100" b="1" u="none"/>
            <a:t>★兼務の場合：本務先の常勤、兼務先の非常勤にそれぞれ入力する。</a:t>
          </a:r>
          <a:endParaRPr kumimoji="1" lang="en-US" altLang="ja-JP" sz="1100" b="1" u="none"/>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★職種ごとの合計欄は常勤の人数が自動計算される</a:t>
          </a:r>
          <a:r>
            <a:rPr kumimoji="1" lang="ja-JP" altLang="en-US" sz="1100" b="0">
              <a:solidFill>
                <a:schemeClr val="dk1"/>
              </a:solidFill>
              <a:effectLst/>
              <a:latin typeface="+mn-lt"/>
              <a:ea typeface="+mn-ea"/>
              <a:cs typeface="+mn-cs"/>
            </a:rPr>
            <a:t>。</a:t>
          </a:r>
          <a:endParaRPr lang="ja-JP" altLang="ja-JP">
            <a:effectLst/>
          </a:endParaRPr>
        </a:p>
        <a:p>
          <a:endParaRPr kumimoji="1" lang="en-US" altLang="ja-JP" sz="1100" b="1" u="none"/>
        </a:p>
      </xdr:txBody>
    </xdr:sp>
    <xdr:clientData/>
  </xdr:twoCellAnchor>
  <xdr:twoCellAnchor>
    <xdr:from>
      <xdr:col>18</xdr:col>
      <xdr:colOff>174947</xdr:colOff>
      <xdr:row>60</xdr:row>
      <xdr:rowOff>68037</xdr:rowOff>
    </xdr:from>
    <xdr:to>
      <xdr:col>34</xdr:col>
      <xdr:colOff>106913</xdr:colOff>
      <xdr:row>62</xdr:row>
      <xdr:rowOff>48599</xdr:rowOff>
    </xdr:to>
    <xdr:sp macro="" textlink="">
      <xdr:nvSpPr>
        <xdr:cNvPr id="10" name="テキスト ボックス 9"/>
        <xdr:cNvSpPr txBox="1"/>
      </xdr:nvSpPr>
      <xdr:spPr>
        <a:xfrm>
          <a:off x="4334845" y="10934313"/>
          <a:ext cx="3430946" cy="34989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７ 食材料費</a:t>
          </a:r>
          <a:r>
            <a:rPr kumimoji="1" lang="en-US" altLang="ja-JP" sz="1100" b="1"/>
            <a:t>】</a:t>
          </a:r>
          <a:r>
            <a:rPr kumimoji="1" lang="ja-JP" altLang="en-US" sz="1100" b="0"/>
            <a:t>９月および３月の</a:t>
          </a:r>
          <a:r>
            <a:rPr kumimoji="1" lang="ja-JP" altLang="en-US" sz="1100"/>
            <a:t>１か月の平均</a:t>
          </a:r>
          <a:endParaRPr kumimoji="1" lang="en-US" altLang="ja-JP" sz="1100"/>
        </a:p>
      </xdr:txBody>
    </xdr:sp>
    <xdr:clientData/>
  </xdr:twoCellAnchor>
  <xdr:twoCellAnchor>
    <xdr:from>
      <xdr:col>18</xdr:col>
      <xdr:colOff>136073</xdr:colOff>
      <xdr:row>63</xdr:row>
      <xdr:rowOff>126352</xdr:rowOff>
    </xdr:from>
    <xdr:to>
      <xdr:col>34</xdr:col>
      <xdr:colOff>194389</xdr:colOff>
      <xdr:row>70</xdr:row>
      <xdr:rowOff>127000</xdr:rowOff>
    </xdr:to>
    <xdr:sp macro="" textlink="">
      <xdr:nvSpPr>
        <xdr:cNvPr id="11" name="テキスト ボックス 10"/>
        <xdr:cNvSpPr txBox="1"/>
      </xdr:nvSpPr>
      <xdr:spPr>
        <a:xfrm>
          <a:off x="4284740" y="11270602"/>
          <a:ext cx="3741316" cy="131298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８ 給食会議</a:t>
          </a:r>
          <a:r>
            <a:rPr kumimoji="1" lang="en-US" altLang="ja-JP" sz="1100" b="1"/>
            <a:t>】</a:t>
          </a:r>
        </a:p>
        <a:p>
          <a:r>
            <a:rPr kumimoji="1" lang="ja-JP" altLang="en-US" sz="1100"/>
            <a:t>打ち合わせや朝礼は含まない。</a:t>
          </a:r>
          <a:endParaRPr kumimoji="1" lang="en-US" altLang="ja-JP" sz="1100"/>
        </a:p>
        <a:p>
          <a:r>
            <a:rPr kumimoji="1" lang="ja-JP" altLang="en-US" sz="1100"/>
            <a:t>給食の改善について、直接給食を作っているものだけでなく多職種の意見も聞けるような会議であれば含む。</a:t>
          </a:r>
          <a:endParaRPr kumimoji="1" lang="en-US" altLang="ja-JP" sz="1100"/>
        </a:p>
        <a:p>
          <a:r>
            <a:rPr kumimoji="1" lang="ja-JP" altLang="en-US" sz="1100" b="1"/>
            <a:t>★目的を必ず記入してください。</a:t>
          </a:r>
          <a:endParaRPr kumimoji="1" lang="en-US" altLang="ja-JP" sz="1100" b="1"/>
        </a:p>
      </xdr:txBody>
    </xdr:sp>
    <xdr:clientData/>
  </xdr:twoCellAnchor>
  <xdr:twoCellAnchor>
    <xdr:from>
      <xdr:col>13</xdr:col>
      <xdr:colOff>174947</xdr:colOff>
      <xdr:row>90</xdr:row>
      <xdr:rowOff>126353</xdr:rowOff>
    </xdr:from>
    <xdr:to>
      <xdr:col>33</xdr:col>
      <xdr:colOff>19438</xdr:colOff>
      <xdr:row>93</xdr:row>
      <xdr:rowOff>116634</xdr:rowOff>
    </xdr:to>
    <xdr:sp macro="" textlink="">
      <xdr:nvSpPr>
        <xdr:cNvPr id="12" name="テキスト ボックス 11">
          <a:extLst>
            <a:ext uri="{FF2B5EF4-FFF2-40B4-BE49-F238E27FC236}">
              <a16:creationId xmlns:a16="http://schemas.microsoft.com/office/drawing/2014/main" id="{B8D56686-343C-41E4-B13D-2C02AF7A12EC}"/>
            </a:ext>
          </a:extLst>
        </xdr:cNvPr>
        <xdr:cNvSpPr txBox="1"/>
      </xdr:nvSpPr>
      <xdr:spPr>
        <a:xfrm>
          <a:off x="3217115" y="16775664"/>
          <a:ext cx="4169619" cy="71923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１１</a:t>
          </a:r>
          <a:r>
            <a:rPr kumimoji="1" lang="ja-JP" altLang="ja-JP" sz="1100" b="1">
              <a:solidFill>
                <a:schemeClr val="dk1"/>
              </a:solidFill>
              <a:effectLst/>
              <a:latin typeface="+mn-lt"/>
              <a:ea typeface="+mn-ea"/>
              <a:cs typeface="+mn-cs"/>
            </a:rPr>
            <a:t>摂食量の調査</a:t>
          </a:r>
          <a:r>
            <a:rPr kumimoji="1" lang="en-US" altLang="ja-JP" sz="11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例）毎日一回残食調査を実施している場合は、３０回</a:t>
          </a:r>
          <a:r>
            <a:rPr kumimoji="1" lang="en-US" altLang="ja-JP" sz="1100" b="0"/>
            <a:t>/</a:t>
          </a:r>
          <a:r>
            <a:rPr kumimoji="1" lang="ja-JP" altLang="en-US" sz="1100" b="0"/>
            <a:t>月</a:t>
          </a:r>
          <a:endParaRPr kumimoji="1" lang="en-US" altLang="ja-JP" sz="1100" b="0"/>
        </a:p>
      </xdr:txBody>
    </xdr:sp>
    <xdr:clientData/>
  </xdr:twoCellAnchor>
  <xdr:twoCellAnchor>
    <xdr:from>
      <xdr:col>14</xdr:col>
      <xdr:colOff>38878</xdr:colOff>
      <xdr:row>129</xdr:row>
      <xdr:rowOff>97193</xdr:rowOff>
    </xdr:from>
    <xdr:to>
      <xdr:col>34</xdr:col>
      <xdr:colOff>272143</xdr:colOff>
      <xdr:row>135</xdr:row>
      <xdr:rowOff>0</xdr:rowOff>
    </xdr:to>
    <xdr:sp macro="" textlink="">
      <xdr:nvSpPr>
        <xdr:cNvPr id="13" name="テキスト ボックス 12"/>
        <xdr:cNvSpPr txBox="1"/>
      </xdr:nvSpPr>
      <xdr:spPr>
        <a:xfrm>
          <a:off x="3343470" y="24716402"/>
          <a:ext cx="4665306" cy="9719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１９</a:t>
          </a:r>
          <a:r>
            <a:rPr kumimoji="1" lang="ja-JP" altLang="en-US" sz="1100" b="1" baseline="0"/>
            <a:t> </a:t>
          </a:r>
          <a:r>
            <a:rPr kumimoji="1" lang="ja-JP" altLang="en-US" sz="1100" b="1"/>
            <a:t>食数</a:t>
          </a:r>
          <a:r>
            <a:rPr kumimoji="1" lang="en-US" altLang="ja-JP" sz="1100" b="1"/>
            <a:t>】</a:t>
          </a:r>
        </a:p>
        <a:p>
          <a:r>
            <a:rPr kumimoji="1" lang="ja-JP" altLang="en-US" sz="1100" b="1"/>
            <a:t>　</a:t>
          </a:r>
          <a:r>
            <a:rPr kumimoji="1" lang="ja-JP" altLang="en-US" sz="1100" b="0"/>
            <a:t>９月</a:t>
          </a:r>
          <a:r>
            <a:rPr kumimoji="1" lang="ja-JP" altLang="en-US" sz="1100" b="0" u="sng"/>
            <a:t>および</a:t>
          </a:r>
          <a:r>
            <a:rPr kumimoji="1" lang="ja-JP" altLang="en-US" sz="1100" b="0"/>
            <a:t>３月の</a:t>
          </a:r>
          <a:r>
            <a:rPr kumimoji="1" lang="ja-JP" altLang="en-US" sz="1100"/>
            <a:t>１か月の平均を</a:t>
          </a:r>
          <a:r>
            <a:rPr kumimoji="1" lang="en-US" altLang="ja-JP" sz="1100"/>
            <a:t>1</a:t>
          </a:r>
          <a:r>
            <a:rPr kumimoji="1" lang="ja-JP" altLang="en-US" sz="1100"/>
            <a:t>日当たりで記入</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経管栄養は除く</a:t>
          </a:r>
          <a:r>
            <a:rPr kumimoji="1" lang="ja-JP" altLang="ja-JP" sz="1100" u="none">
              <a:solidFill>
                <a:schemeClr val="dk1"/>
              </a:solidFill>
              <a:effectLst/>
              <a:latin typeface="+mn-lt"/>
              <a:ea typeface="+mn-ea"/>
              <a:cs typeface="+mn-cs"/>
            </a:rPr>
            <a:t>（栄養剤のみ口から摂取している場合は含める）</a:t>
          </a:r>
          <a:endParaRPr lang="ja-JP" altLang="ja-JP" u="none">
            <a:effectLst/>
          </a:endParaRPr>
        </a:p>
        <a:p>
          <a:endParaRPr kumimoji="1" lang="en-US" altLang="ja-JP" sz="1100"/>
        </a:p>
      </xdr:txBody>
    </xdr:sp>
    <xdr:clientData/>
  </xdr:twoCellAnchor>
  <xdr:twoCellAnchor>
    <xdr:from>
      <xdr:col>8</xdr:col>
      <xdr:colOff>151189</xdr:colOff>
      <xdr:row>147</xdr:row>
      <xdr:rowOff>161558</xdr:rowOff>
    </xdr:from>
    <xdr:to>
      <xdr:col>34</xdr:col>
      <xdr:colOff>160908</xdr:colOff>
      <xdr:row>152</xdr:row>
      <xdr:rowOff>20519</xdr:rowOff>
    </xdr:to>
    <xdr:sp macro="" textlink="">
      <xdr:nvSpPr>
        <xdr:cNvPr id="14" name="テキスト ボックス 13"/>
        <xdr:cNvSpPr txBox="1"/>
      </xdr:nvSpPr>
      <xdr:spPr>
        <a:xfrm>
          <a:off x="2130272" y="27657058"/>
          <a:ext cx="5862303" cy="71621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付表Ａ</a:t>
          </a:r>
          <a:r>
            <a:rPr kumimoji="1" lang="en-US" altLang="ja-JP" sz="1100" b="1"/>
            <a:t>-</a:t>
          </a:r>
          <a:r>
            <a:rPr kumimoji="1" lang="ja-JP" altLang="en-US" sz="1100" b="1"/>
            <a:t>１</a:t>
          </a:r>
          <a:r>
            <a:rPr kumimoji="1" lang="en-US" altLang="ja-JP" sz="1100" b="1"/>
            <a:t>】</a:t>
          </a:r>
          <a:r>
            <a:rPr kumimoji="1" lang="ja-JP" altLang="en-US" sz="1100" b="0"/>
            <a:t>９月</a:t>
          </a:r>
          <a:r>
            <a:rPr kumimoji="1" lang="ja-JP" altLang="en-US" sz="1100" b="0" u="sng"/>
            <a:t>および</a:t>
          </a:r>
          <a:r>
            <a:rPr kumimoji="1" lang="ja-JP" altLang="en-US" sz="1100" b="0"/>
            <a:t>３月の</a:t>
          </a:r>
          <a:r>
            <a:rPr kumimoji="1" lang="ja-JP" altLang="en-US" sz="1100"/>
            <a:t>１か月の一日当たりの平均人数を区分ごとに記入</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付表Ａ</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en-US" altLang="ja-JP" sz="1100" b="1">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９月</a:t>
          </a:r>
          <a:r>
            <a:rPr kumimoji="1" lang="ja-JP" altLang="en-US" sz="1100" b="0" u="sng">
              <a:solidFill>
                <a:schemeClr val="dk1"/>
              </a:solidFill>
              <a:effectLst/>
              <a:latin typeface="+mn-lt"/>
              <a:ea typeface="+mn-ea"/>
              <a:cs typeface="+mn-cs"/>
            </a:rPr>
            <a:t>および</a:t>
          </a:r>
          <a:r>
            <a:rPr kumimoji="1" lang="ja-JP" altLang="ja-JP" sz="1100" b="0">
              <a:solidFill>
                <a:schemeClr val="dk1"/>
              </a:solidFill>
              <a:effectLst/>
              <a:latin typeface="+mn-lt"/>
              <a:ea typeface="+mn-ea"/>
              <a:cs typeface="+mn-cs"/>
            </a:rPr>
            <a:t>３月の</a:t>
          </a:r>
          <a:r>
            <a:rPr kumimoji="1" lang="ja-JP" altLang="ja-JP" sz="1100">
              <a:solidFill>
                <a:schemeClr val="dk1"/>
              </a:solidFill>
              <a:effectLst/>
              <a:latin typeface="+mn-lt"/>
              <a:ea typeface="+mn-ea"/>
              <a:cs typeface="+mn-cs"/>
            </a:rPr>
            <a:t>１か月</a:t>
          </a:r>
          <a:r>
            <a:rPr kumimoji="1" lang="ja-JP" altLang="en-US" sz="1100">
              <a:solidFill>
                <a:schemeClr val="dk1"/>
              </a:solidFill>
              <a:effectLst/>
              <a:latin typeface="+mn-lt"/>
              <a:ea typeface="+mn-ea"/>
              <a:cs typeface="+mn-cs"/>
            </a:rPr>
            <a:t>の延べ回数及び延べ人数を記入</a:t>
          </a:r>
          <a:endParaRPr kumimoji="1" lang="en-US" altLang="ja-JP" sz="1100">
            <a:solidFill>
              <a:schemeClr val="dk1"/>
            </a:solidFill>
            <a:effectLst/>
            <a:latin typeface="+mn-lt"/>
            <a:ea typeface="+mn-ea"/>
            <a:cs typeface="+mn-cs"/>
          </a:endParaRPr>
        </a:p>
      </xdr:txBody>
    </xdr:sp>
    <xdr:clientData/>
  </xdr:twoCellAnchor>
  <xdr:twoCellAnchor>
    <xdr:from>
      <xdr:col>8</xdr:col>
      <xdr:colOff>48596</xdr:colOff>
      <xdr:row>165</xdr:row>
      <xdr:rowOff>77755</xdr:rowOff>
    </xdr:from>
    <xdr:to>
      <xdr:col>30</xdr:col>
      <xdr:colOff>136072</xdr:colOff>
      <xdr:row>170</xdr:row>
      <xdr:rowOff>106913</xdr:rowOff>
    </xdr:to>
    <xdr:sp macro="" textlink="">
      <xdr:nvSpPr>
        <xdr:cNvPr id="16" name="テキスト ボックス 15"/>
        <xdr:cNvSpPr txBox="1"/>
      </xdr:nvSpPr>
      <xdr:spPr>
        <a:xfrm>
          <a:off x="2021632" y="31208954"/>
          <a:ext cx="4840256" cy="90390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付表Ｂ</a:t>
          </a:r>
          <a:r>
            <a:rPr kumimoji="1" lang="en-US" altLang="ja-JP" sz="1100" b="1"/>
            <a:t>-</a:t>
          </a:r>
          <a:r>
            <a:rPr kumimoji="1" lang="ja-JP" altLang="en-US" sz="1100" b="1"/>
            <a:t>１</a:t>
          </a:r>
          <a:r>
            <a:rPr kumimoji="1" lang="en-US" altLang="ja-JP" sz="1100" b="1"/>
            <a:t>】</a:t>
          </a:r>
        </a:p>
        <a:p>
          <a:r>
            <a:rPr kumimoji="1" lang="ja-JP" altLang="en-US" sz="1100" b="1"/>
            <a:t>　</a:t>
          </a:r>
          <a:r>
            <a:rPr kumimoji="1" lang="ja-JP" altLang="en-US" sz="1100" b="0"/>
            <a:t>９月</a:t>
          </a:r>
          <a:r>
            <a:rPr kumimoji="1" lang="ja-JP" altLang="en-US" sz="1100" b="0" u="sng"/>
            <a:t>および</a:t>
          </a:r>
          <a:r>
            <a:rPr kumimoji="1" lang="ja-JP" altLang="en-US" sz="1100" b="0"/>
            <a:t>３月の１か月の平均を１日当たり</a:t>
          </a:r>
          <a:r>
            <a:rPr kumimoji="1" lang="ja-JP" altLang="en-US" sz="1100"/>
            <a:t>食数で区分ごとに記入</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経管栄養は除</a:t>
          </a:r>
          <a:r>
            <a:rPr kumimoji="1" lang="ja-JP" altLang="en-US" sz="1100">
              <a:solidFill>
                <a:schemeClr val="dk1"/>
              </a:solidFill>
              <a:effectLst/>
              <a:latin typeface="+mn-lt"/>
              <a:ea typeface="+mn-ea"/>
              <a:cs typeface="+mn-cs"/>
            </a:rPr>
            <a:t>く</a:t>
          </a:r>
          <a:r>
            <a:rPr kumimoji="1" lang="ja-JP" altLang="en-US" sz="1100" u="none">
              <a:solidFill>
                <a:schemeClr val="dk1"/>
              </a:solidFill>
              <a:effectLst/>
              <a:latin typeface="+mn-lt"/>
              <a:ea typeface="+mn-ea"/>
              <a:cs typeface="+mn-cs"/>
            </a:rPr>
            <a:t>（栄養剤のみ口から摂取している場合は含める）</a:t>
          </a:r>
          <a:endParaRPr lang="ja-JP" altLang="ja-JP" u="none">
            <a:effectLst/>
          </a:endParaRPr>
        </a:p>
        <a:p>
          <a:endParaRPr kumimoji="1" lang="en-US" altLang="ja-JP" sz="1100"/>
        </a:p>
      </xdr:txBody>
    </xdr:sp>
    <xdr:clientData/>
  </xdr:twoCellAnchor>
  <xdr:twoCellAnchor>
    <xdr:from>
      <xdr:col>13</xdr:col>
      <xdr:colOff>174949</xdr:colOff>
      <xdr:row>199</xdr:row>
      <xdr:rowOff>106913</xdr:rowOff>
    </xdr:from>
    <xdr:to>
      <xdr:col>33</xdr:col>
      <xdr:colOff>223546</xdr:colOff>
      <xdr:row>205</xdr:row>
      <xdr:rowOff>0</xdr:rowOff>
    </xdr:to>
    <xdr:sp macro="" textlink="">
      <xdr:nvSpPr>
        <xdr:cNvPr id="19" name="テキスト ボックス 18"/>
        <xdr:cNvSpPr txBox="1"/>
      </xdr:nvSpPr>
      <xdr:spPr>
        <a:xfrm>
          <a:off x="3217117" y="37293291"/>
          <a:ext cx="4373725" cy="9427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付表Ｃ</a:t>
          </a:r>
          <a:r>
            <a:rPr kumimoji="1" lang="en-US" altLang="ja-JP" sz="1100" b="1"/>
            <a:t>-</a:t>
          </a:r>
          <a:r>
            <a:rPr kumimoji="1" lang="ja-JP" altLang="en-US" sz="1100" b="1"/>
            <a:t>３</a:t>
          </a:r>
          <a:r>
            <a:rPr kumimoji="1" lang="en-US" altLang="ja-JP" sz="1100" b="1"/>
            <a:t>】</a:t>
          </a:r>
        </a:p>
        <a:p>
          <a:r>
            <a:rPr kumimoji="1" lang="ja-JP" altLang="en-US" sz="1100" b="1"/>
            <a:t>　</a:t>
          </a:r>
          <a:r>
            <a:rPr kumimoji="1" lang="en-US" altLang="ja-JP" sz="1100" b="0"/>
            <a:t>9</a:t>
          </a:r>
          <a:r>
            <a:rPr kumimoji="1" lang="ja-JP" altLang="en-US" sz="1100" b="0"/>
            <a:t>月</a:t>
          </a:r>
          <a:r>
            <a:rPr kumimoji="1" lang="ja-JP" altLang="en-US" sz="1100" b="0" u="sng"/>
            <a:t>および</a:t>
          </a:r>
          <a:r>
            <a:rPr kumimoji="1" lang="ja-JP" altLang="en-US" sz="1100" b="0"/>
            <a:t>３月の実績１か月の平均を年齢区分ごとに記入</a:t>
          </a:r>
          <a:endParaRPr kumimoji="1" lang="en-US" altLang="ja-JP" sz="1100" b="0"/>
        </a:p>
        <a:p>
          <a:r>
            <a:rPr kumimoji="1" lang="ja-JP" altLang="en-US" sz="1100" b="0"/>
            <a:t>　</a:t>
          </a:r>
          <a:r>
            <a:rPr kumimoji="1" lang="en-US" altLang="ja-JP" sz="1100" b="0"/>
            <a:t>※</a:t>
          </a:r>
          <a:r>
            <a:rPr kumimoji="1" lang="ja-JP" altLang="en-US" sz="1100" b="0"/>
            <a:t>「調理済み食品」については、主な食品の項目に記入</a:t>
          </a:r>
          <a:endParaRPr kumimoji="1" lang="en-US" altLang="ja-JP" sz="1100" b="0"/>
        </a:p>
      </xdr:txBody>
    </xdr:sp>
    <xdr:clientData/>
  </xdr:twoCellAnchor>
  <xdr:twoCellAnchor>
    <xdr:from>
      <xdr:col>4</xdr:col>
      <xdr:colOff>291150</xdr:colOff>
      <xdr:row>216</xdr:row>
      <xdr:rowOff>135207</xdr:rowOff>
    </xdr:from>
    <xdr:to>
      <xdr:col>34</xdr:col>
      <xdr:colOff>150327</xdr:colOff>
      <xdr:row>225</xdr:row>
      <xdr:rowOff>158751</xdr:rowOff>
    </xdr:to>
    <xdr:sp macro="" textlink="">
      <xdr:nvSpPr>
        <xdr:cNvPr id="20" name="テキスト ボックス 19"/>
        <xdr:cNvSpPr txBox="1"/>
      </xdr:nvSpPr>
      <xdr:spPr>
        <a:xfrm>
          <a:off x="1338900" y="39653374"/>
          <a:ext cx="6643094" cy="15581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付表Ｄ</a:t>
          </a:r>
          <a:r>
            <a:rPr kumimoji="1" lang="en-US" altLang="ja-JP" sz="1100" b="1"/>
            <a:t>-</a:t>
          </a:r>
          <a:r>
            <a:rPr kumimoji="1" lang="ja-JP" altLang="en-US" sz="1100" b="1"/>
            <a:t>１</a:t>
          </a:r>
          <a:r>
            <a:rPr kumimoji="1" lang="en-US" altLang="ja-JP" sz="11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　</a:t>
          </a:r>
          <a:r>
            <a:rPr kumimoji="1" lang="ja-JP" altLang="ja-JP" sz="1100" b="0">
              <a:solidFill>
                <a:schemeClr val="dk1"/>
              </a:solidFill>
              <a:effectLst/>
              <a:latin typeface="+mn-lt"/>
              <a:ea typeface="+mn-ea"/>
              <a:cs typeface="+mn-cs"/>
            </a:rPr>
            <a:t>　</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４月１５日提出の報告書のみ記入（</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前年度の</a:t>
          </a:r>
          <a:r>
            <a:rPr kumimoji="1" lang="ja-JP" altLang="en-US" sz="1100" b="1" u="sng">
              <a:solidFill>
                <a:schemeClr val="dk1"/>
              </a:solidFill>
              <a:effectLst/>
              <a:latin typeface="+mn-lt"/>
              <a:ea typeface="+mn-ea"/>
              <a:cs typeface="+mn-cs"/>
            </a:rPr>
            <a:t>人数を記入する</a:t>
          </a:r>
          <a:r>
            <a:rPr kumimoji="1" lang="ja-JP" altLang="ja-JP" sz="1100" b="1" u="sng">
              <a:solidFill>
                <a:schemeClr val="dk1"/>
              </a:solidFill>
              <a:effectLst/>
              <a:latin typeface="+mn-lt"/>
              <a:ea typeface="+mn-ea"/>
              <a:cs typeface="+mn-cs"/>
            </a:rPr>
            <a:t>。）</a:t>
          </a:r>
          <a:endParaRPr lang="ja-JP" altLang="ja-JP">
            <a:effectLst/>
          </a:endParaRPr>
        </a:p>
        <a:p>
          <a:r>
            <a:rPr kumimoji="1" lang="ja-JP" altLang="en-US" sz="1100" b="0"/>
            <a:t>　　身長・体重の値は、各施設における健康診断の計測値とする。</a:t>
          </a:r>
          <a:endParaRPr kumimoji="1" lang="en-US" altLang="ja-JP" sz="1100" b="0"/>
        </a:p>
        <a:p>
          <a:r>
            <a:rPr kumimoji="1" lang="ja-JP" altLang="en-US" sz="1100" b="0"/>
            <a:t>　　肥満並びにやせに該当する者の割合の評価方法については、倉敷市ホームページより、</a:t>
          </a:r>
          <a:endParaRPr kumimoji="1" lang="en-US" altLang="ja-JP" sz="1100" b="0"/>
        </a:p>
        <a:p>
          <a:r>
            <a:rPr kumimoji="1" lang="ja-JP" altLang="en-US" sz="1100" b="0"/>
            <a:t>　　下記の簡易ソフトをご活用ください。</a:t>
          </a:r>
          <a:endParaRPr kumimoji="1" lang="en-US" altLang="ja-JP" sz="1100" b="0"/>
        </a:p>
        <a:p>
          <a:r>
            <a:rPr kumimoji="1" lang="ja-JP" altLang="en-US" sz="1100" b="0"/>
            <a:t>　　「成人肥満やせ判定資料」</a:t>
          </a:r>
          <a:endParaRPr kumimoji="1" lang="en-US" altLang="ja-JP" sz="1100" b="0"/>
        </a:p>
      </xdr:txBody>
    </xdr:sp>
    <xdr:clientData/>
  </xdr:twoCellAnchor>
  <xdr:twoCellAnchor>
    <xdr:from>
      <xdr:col>5</xdr:col>
      <xdr:colOff>204108</xdr:colOff>
      <xdr:row>238</xdr:row>
      <xdr:rowOff>97194</xdr:rowOff>
    </xdr:from>
    <xdr:to>
      <xdr:col>34</xdr:col>
      <xdr:colOff>281862</xdr:colOff>
      <xdr:row>244</xdr:row>
      <xdr:rowOff>116418</xdr:rowOff>
    </xdr:to>
    <xdr:sp macro="" textlink="">
      <xdr:nvSpPr>
        <xdr:cNvPr id="24" name="テキスト ボックス 23"/>
        <xdr:cNvSpPr txBox="1"/>
      </xdr:nvSpPr>
      <xdr:spPr>
        <a:xfrm>
          <a:off x="1548191" y="43181944"/>
          <a:ext cx="6565338" cy="10352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付表Ｄ</a:t>
          </a:r>
          <a:r>
            <a:rPr kumimoji="1" lang="en-US" altLang="ja-JP" sz="1100" b="1"/>
            <a:t>-</a:t>
          </a:r>
          <a:r>
            <a:rPr kumimoji="1" lang="ja-JP" altLang="en-US" sz="1100" b="1"/>
            <a:t>５</a:t>
          </a:r>
          <a:r>
            <a:rPr kumimoji="1" lang="en-US" altLang="ja-JP" sz="1100" b="1"/>
            <a:t>】</a:t>
          </a:r>
        </a:p>
        <a:p>
          <a:r>
            <a:rPr kumimoji="1" lang="ja-JP" altLang="en-US" sz="1100" b="1"/>
            <a:t>　</a:t>
          </a:r>
          <a:r>
            <a:rPr kumimoji="1" lang="en-US" altLang="ja-JP" sz="1100" b="0"/>
            <a:t>9</a:t>
          </a:r>
          <a:r>
            <a:rPr kumimoji="1" lang="ja-JP" altLang="en-US" sz="1100" b="0"/>
            <a:t>月</a:t>
          </a:r>
          <a:r>
            <a:rPr kumimoji="1" lang="ja-JP" altLang="en-US" sz="1100" b="0" u="sng"/>
            <a:t>および</a:t>
          </a:r>
          <a:r>
            <a:rPr kumimoji="1" lang="ja-JP" altLang="en-US" sz="1100" b="0"/>
            <a:t>３月の実績１か月の平均を施設で設定されている給与栄養目標量及び給与栄養量</a:t>
          </a:r>
          <a:endParaRPr kumimoji="1" lang="en-US" altLang="ja-JP" sz="1100" b="0"/>
        </a:p>
        <a:p>
          <a:r>
            <a:rPr kumimoji="1" lang="ja-JP" altLang="en-US" sz="1100" b="0"/>
            <a:t>　のうち、最も提供数が多い食事内容のもの２つを「Ａ」「Ｂ」それぞれに記入する</a:t>
          </a:r>
          <a:endParaRPr kumimoji="1" lang="en-US" altLang="ja-JP" sz="1100" b="0"/>
        </a:p>
        <a:p>
          <a:r>
            <a:rPr kumimoji="1" lang="ja-JP" altLang="en-US" sz="1100" b="0"/>
            <a:t>　</a:t>
          </a:r>
          <a:r>
            <a:rPr kumimoji="1" lang="en-US" altLang="ja-JP" sz="1100" b="0"/>
            <a:t>※</a:t>
          </a:r>
          <a:r>
            <a:rPr kumimoji="1" lang="ja-JP" altLang="en-US" sz="1100" b="0"/>
            <a:t>「調理済み食品」については、主な食品の項目に記入</a:t>
          </a:r>
          <a:endParaRPr kumimoji="1" lang="en-US" altLang="ja-JP" sz="1100" b="0"/>
        </a:p>
      </xdr:txBody>
    </xdr:sp>
    <xdr:clientData/>
  </xdr:twoCellAnchor>
  <xdr:twoCellAnchor>
    <xdr:from>
      <xdr:col>7</xdr:col>
      <xdr:colOff>190500</xdr:colOff>
      <xdr:row>179</xdr:row>
      <xdr:rowOff>142120</xdr:rowOff>
    </xdr:from>
    <xdr:to>
      <xdr:col>34</xdr:col>
      <xdr:colOff>147302</xdr:colOff>
      <xdr:row>190</xdr:row>
      <xdr:rowOff>121816</xdr:rowOff>
    </xdr:to>
    <xdr:sp macro="" textlink="">
      <xdr:nvSpPr>
        <xdr:cNvPr id="21" name="テキスト ボックス 20">
          <a:extLst>
            <a:ext uri="{FF2B5EF4-FFF2-40B4-BE49-F238E27FC236}">
              <a16:creationId xmlns:a16="http://schemas.microsoft.com/office/drawing/2014/main" id="{00000000-0008-0000-0000-000012000000}"/>
            </a:ext>
          </a:extLst>
        </xdr:cNvPr>
        <xdr:cNvSpPr txBox="1"/>
      </xdr:nvSpPr>
      <xdr:spPr>
        <a:xfrm>
          <a:off x="1957917" y="33257370"/>
          <a:ext cx="6021052" cy="18635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付表Ｃ</a:t>
          </a:r>
          <a:r>
            <a:rPr kumimoji="1" lang="en-US" altLang="ja-JP" sz="1100" b="1"/>
            <a:t>-</a:t>
          </a:r>
          <a:r>
            <a:rPr kumimoji="1" lang="ja-JP" altLang="en-US" sz="1100" b="1"/>
            <a:t>１</a:t>
          </a:r>
          <a:r>
            <a:rPr kumimoji="1" lang="en-US" altLang="ja-JP" sz="1100" b="1"/>
            <a:t>】</a:t>
          </a:r>
        </a:p>
        <a:p>
          <a:r>
            <a:rPr kumimoji="1" lang="ja-JP" altLang="en-US" sz="1100" b="1"/>
            <a:t>　</a:t>
          </a:r>
          <a:r>
            <a:rPr kumimoji="1" lang="en-US" altLang="ja-JP" sz="1100" b="1" u="sng"/>
            <a:t>※</a:t>
          </a:r>
          <a:r>
            <a:rPr kumimoji="1" lang="ja-JP" altLang="en-US" sz="1100" b="1" u="sng"/>
            <a:t>４月１５日提出の報告書のみ記入。（</a:t>
          </a:r>
          <a:r>
            <a:rPr kumimoji="1" lang="ja-JP" altLang="ja-JP" sz="1100" b="1" u="sng">
              <a:solidFill>
                <a:schemeClr val="dk1"/>
              </a:solidFill>
              <a:effectLst/>
              <a:latin typeface="+mn-lt"/>
              <a:ea typeface="+mn-ea"/>
              <a:cs typeface="+mn-cs"/>
            </a:rPr>
            <a:t>前年度</a:t>
          </a:r>
          <a:r>
            <a:rPr kumimoji="1" lang="ja-JP" altLang="en-US" sz="1100" b="1" u="sng">
              <a:solidFill>
                <a:schemeClr val="dk1"/>
              </a:solidFill>
              <a:effectLst/>
              <a:latin typeface="+mn-lt"/>
              <a:ea typeface="+mn-ea"/>
              <a:cs typeface="+mn-cs"/>
            </a:rPr>
            <a:t>の人数を記入</a:t>
          </a:r>
          <a:r>
            <a:rPr kumimoji="1" lang="ja-JP" altLang="ja-JP" sz="1100" b="1" u="sng">
              <a:solidFill>
                <a:schemeClr val="dk1"/>
              </a:solidFill>
              <a:effectLst/>
              <a:latin typeface="+mn-lt"/>
              <a:ea typeface="+mn-ea"/>
              <a:cs typeface="+mn-cs"/>
            </a:rPr>
            <a:t>する。</a:t>
          </a:r>
          <a:r>
            <a:rPr kumimoji="1" lang="ja-JP" altLang="en-US" sz="1100" b="1" u="sng">
              <a:solidFill>
                <a:schemeClr val="dk1"/>
              </a:solidFill>
              <a:effectLst/>
              <a:latin typeface="+mn-lt"/>
              <a:ea typeface="+mn-ea"/>
              <a:cs typeface="+mn-cs"/>
            </a:rPr>
            <a:t>）</a:t>
          </a:r>
          <a:endParaRPr kumimoji="1" lang="en-US" altLang="ja-JP" sz="1100" b="1" u="sng"/>
        </a:p>
        <a:p>
          <a:r>
            <a:rPr kumimoji="1" lang="ja-JP" altLang="en-US" sz="1100" b="0"/>
            <a:t>　肥満並びにやせに該当する者の割合の評価方法については、倉敷市ホームページより、</a:t>
          </a:r>
          <a:endParaRPr kumimoji="1" lang="en-US" altLang="ja-JP" sz="1100" b="0"/>
        </a:p>
        <a:p>
          <a:r>
            <a:rPr kumimoji="1" lang="ja-JP" altLang="en-US" sz="1100" b="0"/>
            <a:t>　下記の簡易ソフトをご活用ください。</a:t>
          </a:r>
          <a:endParaRPr kumimoji="1" lang="en-US" altLang="ja-JP" sz="1100" b="0"/>
        </a:p>
        <a:p>
          <a:r>
            <a:rPr kumimoji="1" lang="ja-JP" altLang="en-US" sz="1100" b="0"/>
            <a:t>　「３歳以上の幼児の肥満度判定区分簡易ソフト」</a:t>
          </a:r>
          <a:endParaRPr kumimoji="1" lang="en-US" altLang="ja-JP" sz="1100" b="0"/>
        </a:p>
        <a:p>
          <a:r>
            <a:rPr kumimoji="1" lang="ja-JP" altLang="en-US" sz="1100" b="1"/>
            <a:t>　</a:t>
          </a:r>
          <a:r>
            <a:rPr kumimoji="1" lang="en-US" altLang="ja-JP" sz="1100" b="1"/>
            <a:t>※</a:t>
          </a:r>
          <a:r>
            <a:rPr kumimoji="1" lang="ja-JP" altLang="en-US" sz="1100" b="1"/>
            <a:t>正しく割合を算出するため、Ａ～Ｆのすべて記入してください。</a:t>
          </a:r>
          <a:endParaRPr kumimoji="1" lang="en-US" altLang="ja-JP" sz="1100" b="1"/>
        </a:p>
        <a:p>
          <a:r>
            <a:rPr kumimoji="1" lang="ja-JP" altLang="en-US" sz="1100" b="1"/>
            <a:t>　　該当なしの場合は０を入力してください。</a:t>
          </a:r>
          <a:endParaRPr kumimoji="1" lang="en-US" altLang="ja-JP" sz="1100" b="1"/>
        </a:p>
      </xdr:txBody>
    </xdr:sp>
    <xdr:clientData/>
  </xdr:twoCellAnchor>
  <xdr:twoCellAnchor>
    <xdr:from>
      <xdr:col>15</xdr:col>
      <xdr:colOff>63500</xdr:colOff>
      <xdr:row>28</xdr:row>
      <xdr:rowOff>21166</xdr:rowOff>
    </xdr:from>
    <xdr:to>
      <xdr:col>34</xdr:col>
      <xdr:colOff>257889</xdr:colOff>
      <xdr:row>33</xdr:row>
      <xdr:rowOff>158749</xdr:rowOff>
    </xdr:to>
    <xdr:sp macro="" textlink="">
      <xdr:nvSpPr>
        <xdr:cNvPr id="18" name="テキスト ボックス 17"/>
        <xdr:cNvSpPr txBox="1"/>
      </xdr:nvSpPr>
      <xdr:spPr>
        <a:xfrm>
          <a:off x="3577167" y="5069416"/>
          <a:ext cx="4512389" cy="102658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t>【</a:t>
          </a:r>
          <a:r>
            <a:rPr kumimoji="1" lang="ja-JP" altLang="en-US" sz="1100" b="1" u="sng"/>
            <a:t>２メールアドレス</a:t>
          </a:r>
          <a:r>
            <a:rPr kumimoji="1" lang="en-US" altLang="ja-JP" sz="1100" b="1" u="sng"/>
            <a:t>】</a:t>
          </a:r>
        </a:p>
        <a:p>
          <a:r>
            <a:rPr lang="ja-JP" altLang="en-US" sz="1100" b="0" i="0" u="sng">
              <a:solidFill>
                <a:schemeClr val="dk1"/>
              </a:solidFill>
              <a:effectLst/>
              <a:latin typeface="+mn-lt"/>
              <a:ea typeface="+mn-ea"/>
              <a:cs typeface="+mn-cs"/>
            </a:rPr>
            <a:t>保健所からのお知らせを確実にお受け取りいただくため、担当者が変更になった場合にも継続的にご確認いただけるメールアドレスを記入ください</a:t>
          </a:r>
          <a:endParaRPr kumimoji="1" lang="ja-JP" altLang="en-US" sz="1100" b="0" u="sng"/>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0_&#20445;&#20581;&#31119;&#31049;&#23616;/70_&#20489;&#25975;&#24066;&#20445;&#20581;&#25152;/0200_&#20581;&#24247;&#12389;&#12367;&#12426;&#35506;/060_&#39135;&#32946;&#65288;&#26628;&#39178;&#20107;&#26989;&#65289;/090_&#29305;&#23450;&#32102;&#39135;&#26045;&#35373;&#25351;&#23566;/&#21517;&#31807;/&#21517;&#31807;&#65306;&#26045;&#35373;&#21517;&#31807;&#12288;R03&#34907;&#29983;&#34892;&#25919;&#22577;&#21578;&#20363;&#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提出後の処理"/>
      <sheetName val="衛生行政報告例について"/>
      <sheetName val="R03名簿"/>
      <sheetName val="＜R０３衛生行政報告例＞集計用ピポット"/>
      <sheetName val="施設分類一覧表"/>
      <sheetName val="休止・廃止施設一覧"/>
      <sheetName val="予算用　施設数（R2)"/>
      <sheetName val="厨房が病院と同一施設"/>
    </sheetNames>
    <sheetDataSet>
      <sheetData sheetId="0" refreshError="1"/>
      <sheetData sheetId="1" refreshError="1"/>
      <sheetData sheetId="2" refreshError="1"/>
      <sheetData sheetId="3" refreshError="1"/>
      <sheetData sheetId="4" refreshError="1">
        <row r="3">
          <cell r="E3">
            <v>11</v>
          </cell>
          <cell r="F3" t="str">
            <v>管理栄養士のみいる</v>
          </cell>
          <cell r="G3" t="str">
            <v>指定施設・管理栄養士のみいる</v>
          </cell>
        </row>
        <row r="4">
          <cell r="E4">
            <v>12</v>
          </cell>
          <cell r="F4" t="str">
            <v>管理栄養士・栄養士両方いる</v>
          </cell>
          <cell r="G4" t="str">
            <v>指定施設・管理栄養士・栄養士両方いる</v>
          </cell>
        </row>
        <row r="5">
          <cell r="E5">
            <v>13</v>
          </cell>
          <cell r="F5" t="str">
            <v>栄養士のみいる</v>
          </cell>
          <cell r="G5" t="str">
            <v>指定施設・栄養士のみいる</v>
          </cell>
        </row>
        <row r="6">
          <cell r="E6">
            <v>14</v>
          </cell>
          <cell r="F6" t="str">
            <v>どちらもいない</v>
          </cell>
          <cell r="G6" t="str">
            <v>指定施設・どちらもいない</v>
          </cell>
        </row>
        <row r="7">
          <cell r="E7">
            <v>21</v>
          </cell>
          <cell r="F7" t="str">
            <v>管理栄養士のみいる</v>
          </cell>
          <cell r="G7" t="str">
            <v>１回３００食以上・１日７５０食以上(指定施設以外)・管理栄養士のみいる</v>
          </cell>
        </row>
        <row r="8">
          <cell r="E8">
            <v>22</v>
          </cell>
          <cell r="F8" t="str">
            <v>管理栄養士・栄養士両方いる</v>
          </cell>
          <cell r="G8" t="str">
            <v>１回３００食以上・１日７５０食以上(指定施設以外)・管理栄養士・栄養士両方いる</v>
          </cell>
        </row>
        <row r="9">
          <cell r="E9">
            <v>23</v>
          </cell>
          <cell r="F9" t="str">
            <v>栄養士のみいる</v>
          </cell>
          <cell r="G9" t="str">
            <v>１回３００食以上・１日７５０食以上(指定施設以外)・栄養士のみいる</v>
          </cell>
        </row>
        <row r="10">
          <cell r="E10">
            <v>24</v>
          </cell>
          <cell r="F10" t="str">
            <v>どちらもいない</v>
          </cell>
          <cell r="G10" t="str">
            <v>１回３００食以上・１日７５０食以上(指定施設以外)・どちらもいない</v>
          </cell>
        </row>
        <row r="11">
          <cell r="E11">
            <v>31</v>
          </cell>
          <cell r="F11" t="str">
            <v>管理栄養士のみいる</v>
          </cell>
          <cell r="G11" t="str">
            <v>１回１００食以上・１日２５０食以上・管理栄養士のみいる</v>
          </cell>
        </row>
        <row r="12">
          <cell r="E12">
            <v>32</v>
          </cell>
          <cell r="F12" t="str">
            <v>管理栄養士・栄養士両方いる</v>
          </cell>
          <cell r="G12" t="str">
            <v>１回１００食以上・１日２５０食以上・管理栄養士・栄養士両方いる</v>
          </cell>
        </row>
        <row r="13">
          <cell r="E13">
            <v>33</v>
          </cell>
          <cell r="F13" t="str">
            <v>栄養士のみいる</v>
          </cell>
          <cell r="G13" t="str">
            <v>１回１００食以上・１日２５０食以上・栄養士のみいる</v>
          </cell>
        </row>
        <row r="14">
          <cell r="E14">
            <v>34</v>
          </cell>
          <cell r="F14" t="str">
            <v>どちらもいない</v>
          </cell>
          <cell r="G14" t="str">
            <v>１回１００食以上・１日２５０食以上・どちらもいない</v>
          </cell>
        </row>
        <row r="15">
          <cell r="E15">
            <v>41</v>
          </cell>
          <cell r="F15" t="str">
            <v>管理栄養士のみいる</v>
          </cell>
          <cell r="G15" t="str">
            <v>１回１００食未満・１日２５０食未満・管理栄養士のみいる</v>
          </cell>
        </row>
        <row r="16">
          <cell r="E16">
            <v>42</v>
          </cell>
          <cell r="F16" t="str">
            <v>管理栄養士・栄養士両方いる</v>
          </cell>
          <cell r="G16" t="str">
            <v>１回１００食未満・１日２５０食未満・管理栄養士・栄養士両方いる</v>
          </cell>
        </row>
        <row r="17">
          <cell r="E17">
            <v>43</v>
          </cell>
          <cell r="F17" t="str">
            <v>栄養士のみいる</v>
          </cell>
          <cell r="G17" t="str">
            <v>１回１００食未満・１日２５０食未満・栄養士のみいる</v>
          </cell>
        </row>
        <row r="18">
          <cell r="E18">
            <v>44</v>
          </cell>
          <cell r="F18" t="str">
            <v>どちらもいない</v>
          </cell>
          <cell r="G18" t="str">
            <v>１回１００食未満・１日２５０食未満・どちらもいない</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osshi@mail.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S279"/>
  <sheetViews>
    <sheetView showGridLines="0" tabSelected="1" view="pageBreakPreview" zoomScale="90" zoomScaleNormal="100" zoomScaleSheetLayoutView="90" workbookViewId="0">
      <selection activeCell="AC12" sqref="AC12"/>
    </sheetView>
  </sheetViews>
  <sheetFormatPr defaultColWidth="8.875" defaultRowHeight="13.5" x14ac:dyDescent="0.15"/>
  <cols>
    <col min="1" max="1" width="3.25" style="171" customWidth="1"/>
    <col min="2" max="2" width="2.75" style="171" customWidth="1"/>
    <col min="3" max="5" width="3.875" style="171" customWidth="1"/>
    <col min="6" max="13" width="2.75" style="171" customWidth="1"/>
    <col min="14" max="14" width="3.5" style="171" customWidth="1"/>
    <col min="15" max="19" width="2.75" style="171" customWidth="1"/>
    <col min="20" max="20" width="3.375" style="171" customWidth="1"/>
    <col min="21" max="21" width="2.75" style="171" customWidth="1"/>
    <col min="22" max="22" width="4.375" style="171" customWidth="1"/>
    <col min="23" max="23" width="3.375" style="171" customWidth="1"/>
    <col min="24" max="33" width="2.75" style="171" customWidth="1"/>
    <col min="34" max="34" width="3.875" style="171" customWidth="1"/>
    <col min="35" max="35" width="4.5" style="171" customWidth="1"/>
    <col min="36" max="70" width="2.75" style="171" customWidth="1"/>
    <col min="71" max="16384" width="8.875" style="171"/>
  </cols>
  <sheetData>
    <row r="1" spans="1:71" s="234" customFormat="1" ht="25.5" customHeight="1" x14ac:dyDescent="0.15">
      <c r="A1" s="235"/>
      <c r="B1" s="239" t="s">
        <v>467</v>
      </c>
      <c r="C1" s="236"/>
      <c r="D1" s="236"/>
      <c r="E1" s="236"/>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71" x14ac:dyDescent="0.15">
      <c r="A2" s="237" t="s">
        <v>455</v>
      </c>
      <c r="B2" s="392" t="s">
        <v>453</v>
      </c>
      <c r="C2" s="393"/>
      <c r="D2" s="393"/>
      <c r="E2" s="394"/>
      <c r="F2" s="237" t="s">
        <v>451</v>
      </c>
      <c r="G2" s="237"/>
      <c r="H2" s="237"/>
      <c r="I2" s="237" t="s">
        <v>460</v>
      </c>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row>
    <row r="3" spans="1:71" x14ac:dyDescent="0.15">
      <c r="A3" s="237" t="s">
        <v>456</v>
      </c>
      <c r="B3" s="389" t="s">
        <v>454</v>
      </c>
      <c r="C3" s="390"/>
      <c r="D3" s="390"/>
      <c r="E3" s="391"/>
      <c r="F3" s="237" t="s">
        <v>451</v>
      </c>
      <c r="G3" s="237"/>
      <c r="H3" s="237"/>
      <c r="I3" s="237" t="s">
        <v>461</v>
      </c>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row>
    <row r="4" spans="1:71" x14ac:dyDescent="0.15">
      <c r="A4" s="237"/>
      <c r="B4" s="237"/>
      <c r="C4" s="237"/>
      <c r="D4" s="237"/>
      <c r="E4" s="237"/>
      <c r="F4" s="237"/>
      <c r="G4" s="237"/>
      <c r="H4" s="237"/>
      <c r="I4" s="237" t="s">
        <v>452</v>
      </c>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row>
    <row r="5" spans="1:71" ht="14.25" x14ac:dyDescent="0.15">
      <c r="A5" s="237"/>
      <c r="B5" s="237"/>
      <c r="C5" s="237"/>
      <c r="D5" s="237"/>
      <c r="E5" s="237"/>
      <c r="F5" s="237"/>
      <c r="G5" s="237"/>
      <c r="H5" s="237"/>
      <c r="I5" s="326" t="s">
        <v>539</v>
      </c>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row>
    <row r="6" spans="1:71" x14ac:dyDescent="0.15">
      <c r="A6" s="237" t="s">
        <v>457</v>
      </c>
      <c r="B6" s="237" t="s">
        <v>458</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row>
    <row r="7" spans="1:71" x14ac:dyDescent="0.15">
      <c r="A7" s="237"/>
      <c r="B7" s="237" t="s">
        <v>459</v>
      </c>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row>
    <row r="8" spans="1:71" ht="14.25" thickBot="1" x14ac:dyDescent="0.2"/>
    <row r="9" spans="1:71" s="24" customFormat="1" ht="12" customHeight="1" x14ac:dyDescent="0.15">
      <c r="A9" s="784" t="s">
        <v>140</v>
      </c>
      <c r="B9" s="784"/>
      <c r="C9" s="784"/>
      <c r="D9" s="784"/>
      <c r="E9" s="784"/>
      <c r="F9" s="784"/>
      <c r="G9" s="784"/>
      <c r="H9" s="784"/>
      <c r="I9" s="784"/>
      <c r="J9" s="784"/>
      <c r="K9" s="784"/>
      <c r="L9" s="785" t="s">
        <v>101</v>
      </c>
      <c r="M9" s="786"/>
      <c r="N9" s="787"/>
      <c r="O9" s="791"/>
      <c r="P9" s="792"/>
      <c r="Q9" s="792"/>
      <c r="R9" s="792"/>
      <c r="S9" s="792"/>
      <c r="T9" s="119"/>
      <c r="U9" s="119"/>
      <c r="V9" s="119"/>
      <c r="W9" s="119"/>
      <c r="X9" s="119"/>
      <c r="Y9" s="119"/>
      <c r="Z9" s="119"/>
      <c r="AA9" s="119"/>
      <c r="AB9" s="119"/>
      <c r="AC9" s="119"/>
      <c r="AD9" s="795" t="s">
        <v>532</v>
      </c>
      <c r="AE9" s="796"/>
      <c r="AF9" s="796"/>
      <c r="AG9" s="796"/>
      <c r="AH9" s="796"/>
      <c r="AI9" s="797"/>
      <c r="AS9" s="25"/>
      <c r="AT9" s="25"/>
      <c r="AU9" s="25"/>
      <c r="AV9" s="25"/>
      <c r="AW9" s="25"/>
      <c r="AX9" s="25"/>
      <c r="AY9" s="25"/>
      <c r="AZ9" s="25"/>
      <c r="BA9" s="25"/>
      <c r="BB9" s="25"/>
      <c r="BK9" s="25"/>
      <c r="BL9" s="25"/>
      <c r="BM9" s="26"/>
      <c r="BN9" s="26"/>
      <c r="BO9" s="26"/>
      <c r="BP9" s="26"/>
    </row>
    <row r="10" spans="1:71" ht="15" customHeight="1" thickBot="1" x14ac:dyDescent="0.2">
      <c r="A10" s="784"/>
      <c r="B10" s="784"/>
      <c r="C10" s="784"/>
      <c r="D10" s="784"/>
      <c r="E10" s="784"/>
      <c r="F10" s="784"/>
      <c r="G10" s="784"/>
      <c r="H10" s="784"/>
      <c r="I10" s="784"/>
      <c r="J10" s="784"/>
      <c r="K10" s="784"/>
      <c r="L10" s="788"/>
      <c r="M10" s="789"/>
      <c r="N10" s="790"/>
      <c r="O10" s="793"/>
      <c r="P10" s="794"/>
      <c r="Q10" s="794"/>
      <c r="R10" s="794"/>
      <c r="S10" s="794"/>
      <c r="V10" s="119"/>
      <c r="W10" s="119"/>
      <c r="X10" s="119"/>
      <c r="Y10" s="119"/>
      <c r="Z10" s="119"/>
      <c r="AA10" s="119"/>
      <c r="AB10" s="119"/>
      <c r="AC10" s="119"/>
      <c r="AD10" s="798"/>
      <c r="AE10" s="799"/>
      <c r="AF10" s="799"/>
      <c r="AG10" s="799"/>
      <c r="AH10" s="799"/>
      <c r="AI10" s="800"/>
      <c r="AJ10" s="24"/>
      <c r="AK10" s="24"/>
      <c r="AL10" s="24"/>
      <c r="AM10" s="24"/>
      <c r="AN10" s="24"/>
      <c r="AO10" s="24"/>
      <c r="AP10" s="24"/>
      <c r="AQ10" s="24"/>
      <c r="AR10" s="24"/>
      <c r="AS10" s="25"/>
      <c r="AT10" s="25"/>
      <c r="AU10" s="25"/>
      <c r="AV10" s="25"/>
      <c r="AW10" s="25"/>
      <c r="AX10" s="25"/>
      <c r="AY10" s="25"/>
      <c r="AZ10" s="25"/>
      <c r="BA10" s="25"/>
      <c r="BB10" s="25"/>
      <c r="BC10" s="24"/>
      <c r="BD10" s="24"/>
      <c r="BE10" s="24"/>
      <c r="BF10" s="24"/>
      <c r="BG10" s="24"/>
      <c r="BH10" s="24"/>
      <c r="BI10" s="24"/>
      <c r="BJ10" s="24"/>
      <c r="BK10" s="25"/>
      <c r="BL10" s="25"/>
      <c r="BM10" s="26"/>
      <c r="BN10" s="26"/>
      <c r="BO10" s="26"/>
      <c r="BP10" s="26"/>
      <c r="BQ10" s="24"/>
      <c r="BR10" s="24"/>
      <c r="BS10" s="27"/>
    </row>
    <row r="11" spans="1:71" ht="15.75" customHeight="1" thickBot="1" x14ac:dyDescent="0.2">
      <c r="A11" s="801" t="s">
        <v>88</v>
      </c>
      <c r="B11" s="802"/>
      <c r="C11" s="802"/>
      <c r="D11" s="802"/>
      <c r="E11" s="803"/>
      <c r="F11" s="132"/>
      <c r="G11" s="132"/>
      <c r="H11" s="132"/>
      <c r="I11" s="132"/>
      <c r="J11" s="132"/>
      <c r="K11" s="132"/>
      <c r="L11" s="310"/>
      <c r="M11" s="310"/>
      <c r="N11" s="310"/>
      <c r="O11" s="132"/>
      <c r="P11" s="132"/>
      <c r="Q11" s="132"/>
      <c r="R11" s="132"/>
      <c r="S11" s="133"/>
      <c r="Y11" s="28"/>
      <c r="Z11" s="28"/>
      <c r="AA11" s="28"/>
      <c r="AB11" s="28"/>
      <c r="AD11" s="201"/>
      <c r="AE11" s="201"/>
      <c r="AF11" s="201"/>
      <c r="AG11" s="201"/>
      <c r="AH11" s="201"/>
      <c r="AI11" s="201"/>
      <c r="AS11" s="29"/>
      <c r="AT11" s="29"/>
      <c r="AU11" s="29"/>
      <c r="AV11" s="29"/>
      <c r="AW11" s="29"/>
      <c r="AX11" s="29"/>
      <c r="AY11" s="29"/>
      <c r="AZ11" s="29"/>
      <c r="BA11" s="29"/>
      <c r="BB11" s="29"/>
      <c r="BK11" s="29"/>
      <c r="BL11" s="29"/>
      <c r="BM11" s="30"/>
      <c r="BN11" s="30"/>
      <c r="BO11" s="30"/>
      <c r="BP11" s="30"/>
    </row>
    <row r="12" spans="1:71" ht="15.75" customHeight="1" x14ac:dyDescent="0.15">
      <c r="A12" s="134"/>
      <c r="B12" s="172" t="s">
        <v>102</v>
      </c>
      <c r="C12" s="172"/>
      <c r="D12" s="172"/>
      <c r="E12" s="172"/>
      <c r="F12" s="118"/>
      <c r="G12" s="172"/>
      <c r="H12" s="116"/>
      <c r="I12" s="117"/>
      <c r="J12" s="117"/>
      <c r="K12" s="117"/>
      <c r="L12" s="117"/>
      <c r="M12" s="116" t="s">
        <v>141</v>
      </c>
      <c r="N12" s="116"/>
      <c r="O12" s="117"/>
      <c r="P12" s="311"/>
      <c r="Q12" s="312" t="s">
        <v>139</v>
      </c>
      <c r="R12" s="313"/>
      <c r="S12" s="135"/>
      <c r="T12" s="31"/>
      <c r="U12" s="171" t="s">
        <v>343</v>
      </c>
      <c r="V12" s="31"/>
      <c r="W12" s="31"/>
      <c r="X12" s="31"/>
      <c r="AC12" s="32"/>
      <c r="AE12" s="32"/>
      <c r="AG12" s="32"/>
      <c r="AS12" s="29"/>
      <c r="AT12" s="29"/>
      <c r="AU12" s="29"/>
      <c r="AV12" s="29"/>
      <c r="AW12" s="29"/>
      <c r="AX12" s="29"/>
      <c r="AY12" s="29"/>
      <c r="AZ12" s="29"/>
      <c r="BA12" s="29"/>
      <c r="BB12" s="29"/>
      <c r="BK12" s="29"/>
      <c r="BL12" s="29"/>
      <c r="BM12" s="30"/>
      <c r="BN12" s="30"/>
      <c r="BO12" s="30"/>
      <c r="BP12" s="30"/>
    </row>
    <row r="13" spans="1:71" ht="15.75" customHeight="1" thickBot="1" x14ac:dyDescent="0.2">
      <c r="A13" s="136"/>
      <c r="B13" s="137" t="s">
        <v>142</v>
      </c>
      <c r="C13" s="137"/>
      <c r="D13" s="137"/>
      <c r="E13" s="804"/>
      <c r="F13" s="805"/>
      <c r="G13" s="806"/>
      <c r="H13" s="137"/>
      <c r="I13" s="137" t="s">
        <v>143</v>
      </c>
      <c r="J13" s="137"/>
      <c r="K13" s="138"/>
      <c r="L13" s="137"/>
      <c r="M13" s="807"/>
      <c r="N13" s="808"/>
      <c r="O13" s="808"/>
      <c r="P13" s="808"/>
      <c r="Q13" s="808"/>
      <c r="R13" s="809"/>
      <c r="S13" s="139"/>
      <c r="T13" s="31"/>
      <c r="U13" s="171" t="s">
        <v>342</v>
      </c>
      <c r="X13" s="31"/>
    </row>
    <row r="14" spans="1:71" ht="6" customHeight="1" thickBot="1" x14ac:dyDescent="0.2">
      <c r="A14" s="31"/>
      <c r="B14" s="31"/>
      <c r="C14" s="31"/>
      <c r="D14" s="31"/>
      <c r="E14" s="207"/>
      <c r="F14" s="207"/>
      <c r="G14" s="207"/>
      <c r="H14" s="31"/>
      <c r="I14" s="31"/>
      <c r="J14" s="31"/>
      <c r="K14" s="208"/>
      <c r="L14" s="31"/>
      <c r="M14" s="209"/>
      <c r="N14" s="209"/>
      <c r="O14" s="209"/>
      <c r="P14" s="209"/>
      <c r="Q14" s="209"/>
      <c r="R14" s="209"/>
      <c r="S14" s="31"/>
      <c r="T14" s="31"/>
      <c r="X14" s="31"/>
    </row>
    <row r="15" spans="1:71" ht="15" customHeight="1" thickTop="1" thickBot="1" x14ac:dyDescent="0.2">
      <c r="A15" s="528">
        <v>1</v>
      </c>
      <c r="B15" s="529"/>
      <c r="C15" s="813" t="s">
        <v>426</v>
      </c>
      <c r="D15" s="813"/>
      <c r="E15" s="813"/>
      <c r="F15" s="813"/>
      <c r="G15" s="813"/>
      <c r="H15" s="813"/>
      <c r="I15" s="814"/>
      <c r="J15" s="816" t="s">
        <v>435</v>
      </c>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8"/>
      <c r="AS15" s="33"/>
      <c r="AT15" s="33"/>
      <c r="AU15" s="34"/>
      <c r="AV15" s="34"/>
      <c r="AW15" s="34"/>
      <c r="AX15" s="34"/>
      <c r="AY15" s="33"/>
      <c r="AZ15" s="33"/>
      <c r="BA15" s="34"/>
      <c r="BB15" s="34"/>
      <c r="BC15" s="33"/>
      <c r="BD15" s="33"/>
      <c r="BE15" s="35"/>
      <c r="BF15" s="35"/>
      <c r="BG15" s="35"/>
      <c r="BH15" s="35"/>
      <c r="BI15" s="33"/>
      <c r="BJ15" s="33"/>
      <c r="BK15" s="34"/>
      <c r="BL15" s="34"/>
      <c r="BM15" s="33"/>
      <c r="BN15" s="33"/>
      <c r="BO15" s="33"/>
      <c r="BP15" s="33"/>
    </row>
    <row r="16" spans="1:71" ht="15" customHeight="1" thickTop="1" thickBot="1" x14ac:dyDescent="0.2">
      <c r="A16" s="530"/>
      <c r="B16" s="531"/>
      <c r="C16" s="813" t="s">
        <v>427</v>
      </c>
      <c r="D16" s="813"/>
      <c r="E16" s="813"/>
      <c r="F16" s="813"/>
      <c r="G16" s="813"/>
      <c r="H16" s="813"/>
      <c r="I16" s="814"/>
      <c r="J16" s="811" t="s">
        <v>434</v>
      </c>
      <c r="K16" s="811"/>
      <c r="L16" s="811"/>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2"/>
      <c r="AS16" s="33"/>
      <c r="AT16" s="33"/>
      <c r="AU16" s="34"/>
      <c r="AV16" s="34"/>
      <c r="AW16" s="34"/>
      <c r="AX16" s="34"/>
      <c r="AY16" s="33"/>
      <c r="AZ16" s="33"/>
      <c r="BA16" s="34"/>
      <c r="BB16" s="34"/>
      <c r="BC16" s="33"/>
      <c r="BD16" s="33"/>
      <c r="BE16" s="35"/>
      <c r="BF16" s="35"/>
      <c r="BG16" s="35"/>
      <c r="BH16" s="35"/>
      <c r="BI16" s="33"/>
      <c r="BJ16" s="33"/>
      <c r="BK16" s="34"/>
      <c r="BL16" s="34"/>
      <c r="BM16" s="33"/>
      <c r="BN16" s="33"/>
      <c r="BO16" s="33"/>
      <c r="BP16" s="33"/>
    </row>
    <row r="17" spans="1:68" ht="15" thickTop="1" thickBot="1" x14ac:dyDescent="0.2">
      <c r="A17" s="530"/>
      <c r="B17" s="531"/>
      <c r="C17" s="813" t="s">
        <v>428</v>
      </c>
      <c r="D17" s="813"/>
      <c r="E17" s="813"/>
      <c r="F17" s="813"/>
      <c r="G17" s="813"/>
      <c r="H17" s="813"/>
      <c r="I17" s="814"/>
      <c r="J17" s="167" t="s">
        <v>8</v>
      </c>
      <c r="K17" s="819">
        <v>1234567</v>
      </c>
      <c r="L17" s="820"/>
      <c r="M17" s="820"/>
      <c r="N17" s="820"/>
      <c r="O17" s="821"/>
      <c r="P17" s="822" t="s">
        <v>338</v>
      </c>
      <c r="Q17" s="823"/>
      <c r="R17" s="824"/>
      <c r="S17" s="825" t="s">
        <v>442</v>
      </c>
      <c r="T17" s="811"/>
      <c r="U17" s="811"/>
      <c r="V17" s="811"/>
      <c r="W17" s="811"/>
      <c r="X17" s="811"/>
      <c r="Y17" s="811"/>
      <c r="Z17" s="811"/>
      <c r="AA17" s="811"/>
      <c r="AB17" s="811"/>
      <c r="AC17" s="811"/>
      <c r="AD17" s="811"/>
      <c r="AE17" s="811"/>
      <c r="AF17" s="811"/>
      <c r="AG17" s="811"/>
      <c r="AH17" s="811"/>
      <c r="AI17" s="812"/>
      <c r="AS17" s="33"/>
      <c r="AT17" s="33"/>
      <c r="AU17" s="34"/>
      <c r="AV17" s="34"/>
      <c r="AW17" s="34"/>
      <c r="AX17" s="34"/>
      <c r="AY17" s="33"/>
      <c r="AZ17" s="33"/>
      <c r="BA17" s="34"/>
      <c r="BB17" s="34"/>
      <c r="BC17" s="33"/>
      <c r="BD17" s="33"/>
      <c r="BE17" s="35"/>
      <c r="BF17" s="35"/>
      <c r="BG17" s="35"/>
      <c r="BH17" s="35"/>
      <c r="BI17" s="33"/>
      <c r="BJ17" s="33"/>
      <c r="BK17" s="34"/>
      <c r="BL17" s="34"/>
      <c r="BM17" s="33"/>
      <c r="BN17" s="33"/>
      <c r="BO17" s="33"/>
      <c r="BP17" s="33"/>
    </row>
    <row r="18" spans="1:68" ht="15" customHeight="1" thickTop="1" thickBot="1" x14ac:dyDescent="0.2">
      <c r="A18" s="530"/>
      <c r="B18" s="531"/>
      <c r="C18" s="406" t="s">
        <v>221</v>
      </c>
      <c r="D18" s="406"/>
      <c r="E18" s="406"/>
      <c r="F18" s="406"/>
      <c r="G18" s="406"/>
      <c r="H18" s="406"/>
      <c r="I18" s="407"/>
      <c r="J18" s="810" t="s">
        <v>436</v>
      </c>
      <c r="K18" s="811"/>
      <c r="L18" s="811"/>
      <c r="M18" s="811"/>
      <c r="N18" s="811"/>
      <c r="O18" s="811"/>
      <c r="P18" s="811"/>
      <c r="Q18" s="811"/>
      <c r="R18" s="811"/>
      <c r="S18" s="811"/>
      <c r="T18" s="811"/>
      <c r="U18" s="811"/>
      <c r="V18" s="811"/>
      <c r="W18" s="811"/>
      <c r="X18" s="811"/>
      <c r="Y18" s="811"/>
      <c r="Z18" s="811"/>
      <c r="AA18" s="811"/>
      <c r="AB18" s="811"/>
      <c r="AC18" s="811"/>
      <c r="AD18" s="811"/>
      <c r="AE18" s="811"/>
      <c r="AF18" s="811"/>
      <c r="AG18" s="811"/>
      <c r="AH18" s="811"/>
      <c r="AI18" s="812"/>
      <c r="AS18" s="33"/>
      <c r="AT18" s="33"/>
      <c r="AU18" s="34"/>
      <c r="AV18" s="34"/>
      <c r="AW18" s="34"/>
      <c r="AX18" s="34"/>
      <c r="AY18" s="33"/>
      <c r="AZ18" s="33"/>
      <c r="BA18" s="34"/>
      <c r="BB18" s="34"/>
      <c r="BC18" s="33"/>
      <c r="BD18" s="33"/>
      <c r="BE18" s="35"/>
      <c r="BF18" s="35"/>
      <c r="BG18" s="35"/>
      <c r="BH18" s="35"/>
      <c r="BI18" s="33"/>
      <c r="BJ18" s="33"/>
      <c r="BK18" s="34"/>
      <c r="BL18" s="34"/>
      <c r="BM18" s="33"/>
      <c r="BN18" s="33"/>
      <c r="BO18" s="33"/>
      <c r="BP18" s="33"/>
    </row>
    <row r="19" spans="1:68" ht="15" thickTop="1" thickBot="1" x14ac:dyDescent="0.2">
      <c r="A19" s="530"/>
      <c r="B19" s="531"/>
      <c r="C19" s="813" t="s">
        <v>546</v>
      </c>
      <c r="D19" s="813"/>
      <c r="E19" s="813"/>
      <c r="F19" s="813"/>
      <c r="G19" s="813"/>
      <c r="H19" s="813"/>
      <c r="I19" s="814"/>
      <c r="J19" s="126" t="s">
        <v>329</v>
      </c>
      <c r="K19" s="127"/>
      <c r="L19" s="767" t="s">
        <v>437</v>
      </c>
      <c r="M19" s="765"/>
      <c r="N19" s="765"/>
      <c r="O19" s="765"/>
      <c r="P19" s="765"/>
      <c r="Q19" s="765"/>
      <c r="R19" s="765"/>
      <c r="S19" s="765"/>
      <c r="T19" s="815"/>
      <c r="U19" s="323" t="s">
        <v>528</v>
      </c>
      <c r="V19" s="324"/>
      <c r="W19" s="767" t="s">
        <v>438</v>
      </c>
      <c r="X19" s="765"/>
      <c r="Y19" s="765"/>
      <c r="Z19" s="765"/>
      <c r="AA19" s="765"/>
      <c r="AB19" s="765"/>
      <c r="AC19" s="765"/>
      <c r="AD19" s="765"/>
      <c r="AE19" s="765"/>
      <c r="AF19" s="765"/>
      <c r="AG19" s="765"/>
      <c r="AH19" s="765"/>
      <c r="AI19" s="815"/>
    </row>
    <row r="20" spans="1:68" ht="15" thickTop="1" thickBot="1" x14ac:dyDescent="0.2">
      <c r="A20" s="530"/>
      <c r="B20" s="531"/>
      <c r="C20" s="813" t="s">
        <v>429</v>
      </c>
      <c r="D20" s="813"/>
      <c r="E20" s="813"/>
      <c r="F20" s="813"/>
      <c r="G20" s="813"/>
      <c r="H20" s="813"/>
      <c r="I20" s="814"/>
      <c r="J20" s="761" t="s">
        <v>439</v>
      </c>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2"/>
    </row>
    <row r="21" spans="1:68" ht="15" customHeight="1" thickTop="1" thickBot="1" x14ac:dyDescent="0.2">
      <c r="A21" s="532"/>
      <c r="B21" s="533"/>
      <c r="C21" s="826" t="s">
        <v>222</v>
      </c>
      <c r="D21" s="826"/>
      <c r="E21" s="826"/>
      <c r="F21" s="826"/>
      <c r="G21" s="826"/>
      <c r="H21" s="826"/>
      <c r="I21" s="827"/>
      <c r="J21" s="226" t="s">
        <v>65</v>
      </c>
      <c r="K21" s="227"/>
      <c r="L21" s="828" t="s">
        <v>440</v>
      </c>
      <c r="M21" s="829"/>
      <c r="N21" s="829"/>
      <c r="O21" s="829"/>
      <c r="P21" s="829"/>
      <c r="Q21" s="829"/>
      <c r="R21" s="829"/>
      <c r="S21" s="829"/>
      <c r="T21" s="830"/>
      <c r="U21" s="226" t="s">
        <v>14</v>
      </c>
      <c r="V21" s="227"/>
      <c r="W21" s="828" t="s">
        <v>441</v>
      </c>
      <c r="X21" s="829"/>
      <c r="Y21" s="829"/>
      <c r="Z21" s="829"/>
      <c r="AA21" s="829"/>
      <c r="AB21" s="829"/>
      <c r="AC21" s="829"/>
      <c r="AD21" s="829"/>
      <c r="AE21" s="829"/>
      <c r="AF21" s="829"/>
      <c r="AG21" s="829"/>
      <c r="AH21" s="829"/>
      <c r="AI21" s="830"/>
      <c r="AS21" s="32"/>
      <c r="AY21" s="32"/>
      <c r="BB21" s="32"/>
    </row>
    <row r="22" spans="1:68" ht="5.25" customHeight="1" thickBot="1" x14ac:dyDescent="0.2">
      <c r="A22" s="215"/>
      <c r="B22" s="215"/>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S22" s="32"/>
      <c r="AY22" s="32"/>
      <c r="BB22" s="32"/>
    </row>
    <row r="23" spans="1:68" ht="22.5" customHeight="1" thickTop="1" thickBot="1" x14ac:dyDescent="0.2">
      <c r="C23" s="757" t="s">
        <v>364</v>
      </c>
      <c r="D23" s="758"/>
      <c r="E23" s="758"/>
      <c r="F23" s="758"/>
      <c r="G23" s="758"/>
      <c r="H23" s="758"/>
      <c r="I23" s="758"/>
      <c r="J23" s="758"/>
      <c r="K23" s="758"/>
      <c r="L23" s="758"/>
      <c r="M23" s="758"/>
      <c r="N23" s="758"/>
      <c r="O23" s="758"/>
      <c r="P23" s="758"/>
      <c r="Q23" s="758"/>
      <c r="R23" s="758"/>
      <c r="S23" s="758"/>
      <c r="T23" s="758"/>
      <c r="U23" s="758"/>
      <c r="V23" s="758"/>
      <c r="W23" s="758"/>
      <c r="X23" s="758"/>
      <c r="Y23" s="758"/>
      <c r="Z23" s="758"/>
      <c r="AA23" s="758"/>
      <c r="AB23" s="758"/>
      <c r="AC23" s="758"/>
      <c r="AD23" s="758"/>
      <c r="AE23" s="758"/>
      <c r="AF23" s="758"/>
      <c r="AG23" s="758"/>
      <c r="AH23" s="759"/>
      <c r="AI23" s="206"/>
      <c r="AS23" s="32"/>
      <c r="AY23" s="32"/>
      <c r="BB23" s="32"/>
    </row>
    <row r="24" spans="1:68" ht="4.5" customHeight="1" thickTop="1" x14ac:dyDescent="0.15">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06"/>
      <c r="AS24" s="32"/>
      <c r="AY24" s="32"/>
      <c r="BB24" s="32"/>
    </row>
    <row r="25" spans="1:68" ht="15" customHeight="1" x14ac:dyDescent="0.15">
      <c r="A25" s="404">
        <v>2</v>
      </c>
      <c r="B25" s="404"/>
      <c r="C25" s="432" t="s">
        <v>411</v>
      </c>
      <c r="D25" s="432"/>
      <c r="E25" s="432"/>
      <c r="F25" s="774" t="s">
        <v>63</v>
      </c>
      <c r="G25" s="775"/>
      <c r="H25" s="775"/>
      <c r="I25" s="776"/>
      <c r="J25" s="777" t="s">
        <v>443</v>
      </c>
      <c r="K25" s="778"/>
      <c r="L25" s="778"/>
      <c r="M25" s="778"/>
      <c r="N25" s="778"/>
      <c r="O25" s="778"/>
      <c r="P25" s="778"/>
      <c r="Q25" s="778"/>
      <c r="R25" s="778"/>
      <c r="S25" s="778"/>
      <c r="T25" s="778"/>
      <c r="U25" s="778"/>
      <c r="V25" s="778"/>
      <c r="W25" s="778"/>
      <c r="X25" s="778"/>
      <c r="Y25" s="213" t="s">
        <v>243</v>
      </c>
      <c r="Z25" s="214"/>
      <c r="AA25" s="214"/>
      <c r="AB25" s="214"/>
      <c r="AC25" s="214"/>
      <c r="AD25" s="214"/>
      <c r="AE25" s="214"/>
      <c r="AF25" s="214"/>
      <c r="AG25" s="214"/>
      <c r="AH25" s="214"/>
      <c r="AI25" s="114"/>
      <c r="AS25" s="32"/>
      <c r="AY25" s="32"/>
      <c r="BB25" s="32"/>
    </row>
    <row r="26" spans="1:68" ht="15" customHeight="1" x14ac:dyDescent="0.15">
      <c r="A26" s="404"/>
      <c r="B26" s="404"/>
      <c r="C26" s="432"/>
      <c r="D26" s="432"/>
      <c r="E26" s="432"/>
      <c r="F26" s="763" t="s">
        <v>228</v>
      </c>
      <c r="G26" s="766"/>
      <c r="H26" s="766"/>
      <c r="I26" s="764"/>
      <c r="J26" s="763" t="s">
        <v>65</v>
      </c>
      <c r="K26" s="764"/>
      <c r="L26" s="760" t="s">
        <v>440</v>
      </c>
      <c r="M26" s="761"/>
      <c r="N26" s="761"/>
      <c r="O26" s="761"/>
      <c r="P26" s="761"/>
      <c r="Q26" s="761"/>
      <c r="R26" s="761"/>
      <c r="S26" s="761"/>
      <c r="T26" s="762"/>
      <c r="U26" s="763" t="s">
        <v>14</v>
      </c>
      <c r="V26" s="764"/>
      <c r="W26" s="760" t="s">
        <v>441</v>
      </c>
      <c r="X26" s="765"/>
      <c r="Y26" s="761"/>
      <c r="Z26" s="761"/>
      <c r="AA26" s="761"/>
      <c r="AB26" s="761"/>
      <c r="AC26" s="761"/>
      <c r="AD26" s="761"/>
      <c r="AE26" s="761"/>
      <c r="AF26" s="761"/>
      <c r="AG26" s="761"/>
      <c r="AH26" s="761"/>
      <c r="AI26" s="762"/>
      <c r="AS26" s="32"/>
      <c r="AY26" s="32"/>
      <c r="BB26" s="32"/>
    </row>
    <row r="27" spans="1:68" ht="15" customHeight="1" x14ac:dyDescent="0.15">
      <c r="A27" s="404"/>
      <c r="B27" s="404"/>
      <c r="C27" s="432"/>
      <c r="D27" s="432"/>
      <c r="E27" s="432"/>
      <c r="F27" s="763" t="s">
        <v>109</v>
      </c>
      <c r="G27" s="766"/>
      <c r="H27" s="766"/>
      <c r="I27" s="764"/>
      <c r="J27" s="767" t="s">
        <v>444</v>
      </c>
      <c r="K27" s="765"/>
      <c r="L27" s="765"/>
      <c r="M27" s="765"/>
      <c r="N27" s="765"/>
      <c r="O27" s="765"/>
      <c r="P27" s="765"/>
      <c r="Q27" s="765"/>
      <c r="R27" s="765"/>
      <c r="S27" s="125"/>
      <c r="T27" s="231"/>
      <c r="U27" s="126" t="s">
        <v>177</v>
      </c>
      <c r="V27" s="126"/>
      <c r="W27" s="124"/>
      <c r="X27" s="231" t="s">
        <v>91</v>
      </c>
      <c r="Y27" s="206" t="s">
        <v>244</v>
      </c>
      <c r="Z27" s="206"/>
      <c r="AA27" s="206"/>
      <c r="AB27" s="51"/>
      <c r="AC27" s="130" t="s">
        <v>431</v>
      </c>
      <c r="AD27" s="51"/>
      <c r="AE27" s="126"/>
      <c r="AF27" s="126"/>
      <c r="AG27" s="126"/>
      <c r="AH27" s="126"/>
      <c r="AI27" s="127"/>
      <c r="AS27" s="32"/>
      <c r="AY27" s="32"/>
      <c r="BB27" s="32"/>
    </row>
    <row r="28" spans="1:68" ht="15" customHeight="1" x14ac:dyDescent="0.15">
      <c r="A28" s="404"/>
      <c r="B28" s="404"/>
      <c r="C28" s="432"/>
      <c r="D28" s="432"/>
      <c r="E28" s="432"/>
      <c r="F28" s="763" t="s">
        <v>330</v>
      </c>
      <c r="G28" s="766"/>
      <c r="H28" s="766"/>
      <c r="I28" s="764"/>
      <c r="J28" s="767" t="s">
        <v>445</v>
      </c>
      <c r="K28" s="765"/>
      <c r="L28" s="765"/>
      <c r="M28" s="765"/>
      <c r="N28" s="765"/>
      <c r="O28" s="765"/>
      <c r="P28" s="765"/>
      <c r="Q28" s="765"/>
      <c r="R28" s="765"/>
      <c r="S28" s="125"/>
      <c r="T28" s="231"/>
      <c r="U28" s="126" t="s">
        <v>177</v>
      </c>
      <c r="V28" s="126"/>
      <c r="W28" s="178"/>
      <c r="X28" s="231"/>
      <c r="Y28" s="126" t="s">
        <v>244</v>
      </c>
      <c r="Z28" s="126"/>
      <c r="AA28" s="126"/>
      <c r="AB28" s="51"/>
      <c r="AC28" s="179"/>
      <c r="AD28" s="51"/>
      <c r="AE28" s="126"/>
      <c r="AF28" s="126"/>
      <c r="AG28" s="126"/>
      <c r="AH28" s="126"/>
      <c r="AI28" s="127"/>
      <c r="AS28" s="32"/>
      <c r="AY28" s="32"/>
      <c r="BB28" s="32"/>
    </row>
    <row r="29" spans="1:68" ht="15" customHeight="1" x14ac:dyDescent="0.15">
      <c r="A29" s="404"/>
      <c r="B29" s="404"/>
      <c r="C29" s="432"/>
      <c r="D29" s="432"/>
      <c r="E29" s="432"/>
      <c r="F29" s="779" t="s">
        <v>399</v>
      </c>
      <c r="G29" s="780"/>
      <c r="H29" s="780"/>
      <c r="I29" s="781"/>
      <c r="J29" s="782" t="s">
        <v>446</v>
      </c>
      <c r="K29" s="783"/>
      <c r="L29" s="783"/>
      <c r="M29" s="783"/>
      <c r="N29" s="783"/>
      <c r="O29" s="783"/>
      <c r="P29" s="783"/>
      <c r="Q29" s="783"/>
      <c r="R29" s="783"/>
      <c r="S29" s="783"/>
      <c r="T29" s="783"/>
      <c r="U29" s="783"/>
      <c r="V29" s="783"/>
      <c r="W29" s="783"/>
      <c r="X29" s="783"/>
      <c r="Y29" s="783"/>
      <c r="Z29" s="783"/>
      <c r="AA29" s="783"/>
      <c r="AB29" s="783"/>
      <c r="AC29" s="115"/>
      <c r="AD29" s="222"/>
      <c r="AE29" s="148"/>
      <c r="AF29" s="148"/>
      <c r="AG29" s="148"/>
      <c r="AH29" s="148"/>
      <c r="AI29" s="149"/>
      <c r="AS29" s="32"/>
      <c r="AY29" s="32"/>
      <c r="BB29" s="32"/>
    </row>
    <row r="30" spans="1:68" x14ac:dyDescent="0.1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S30" s="32"/>
    </row>
    <row r="31" spans="1:68" ht="15" customHeight="1" x14ac:dyDescent="0.15">
      <c r="A31" s="422">
        <v>3</v>
      </c>
      <c r="B31" s="424"/>
      <c r="C31" s="555" t="s">
        <v>175</v>
      </c>
      <c r="D31" s="447"/>
      <c r="E31" s="541"/>
      <c r="F31" s="232"/>
      <c r="G31" s="728" t="s">
        <v>144</v>
      </c>
      <c r="H31" s="729"/>
      <c r="I31" s="729"/>
      <c r="J31" s="729"/>
      <c r="K31" s="730"/>
      <c r="L31" s="745" t="s">
        <v>16</v>
      </c>
      <c r="M31" s="423"/>
      <c r="N31" s="747" t="s">
        <v>421</v>
      </c>
      <c r="O31" s="750" t="s">
        <v>180</v>
      </c>
      <c r="P31" s="38" t="s">
        <v>146</v>
      </c>
      <c r="Q31" s="37"/>
      <c r="R31" s="37"/>
      <c r="S31" s="37" t="s">
        <v>22</v>
      </c>
      <c r="T31" s="37"/>
      <c r="U31" s="37"/>
      <c r="V31" s="39"/>
      <c r="W31" s="314"/>
      <c r="X31" s="39" t="s">
        <v>23</v>
      </c>
      <c r="Y31" s="39"/>
      <c r="Z31" s="39" t="s">
        <v>147</v>
      </c>
      <c r="AA31" s="39"/>
      <c r="AB31" s="37"/>
      <c r="AC31" s="739"/>
      <c r="AD31" s="739"/>
      <c r="AE31" s="39" t="s">
        <v>29</v>
      </c>
      <c r="AF31" s="37"/>
      <c r="AG31" s="37"/>
      <c r="AH31" s="37"/>
      <c r="AI31" s="40"/>
      <c r="AS31" s="32"/>
      <c r="AV31" s="32"/>
      <c r="AZ31" s="32"/>
      <c r="BD31" s="32"/>
      <c r="BH31" s="32"/>
      <c r="BL31" s="32"/>
    </row>
    <row r="32" spans="1:68" x14ac:dyDescent="0.15">
      <c r="A32" s="405"/>
      <c r="B32" s="407"/>
      <c r="C32" s="583"/>
      <c r="D32" s="542"/>
      <c r="E32" s="543"/>
      <c r="F32" s="232" t="s">
        <v>91</v>
      </c>
      <c r="G32" s="220" t="s">
        <v>145</v>
      </c>
      <c r="H32" s="220"/>
      <c r="I32" s="220"/>
      <c r="J32" s="220"/>
      <c r="K32" s="220"/>
      <c r="L32" s="746"/>
      <c r="M32" s="406"/>
      <c r="N32" s="748"/>
      <c r="O32" s="737"/>
      <c r="P32" s="41"/>
      <c r="S32" s="171" t="s">
        <v>25</v>
      </c>
      <c r="V32" s="42"/>
      <c r="W32" s="314"/>
      <c r="X32" s="42" t="s">
        <v>23</v>
      </c>
      <c r="Y32" s="42"/>
      <c r="Z32" s="42" t="s">
        <v>147</v>
      </c>
      <c r="AA32" s="42"/>
      <c r="AC32" s="739"/>
      <c r="AD32" s="739"/>
      <c r="AE32" s="42" t="s">
        <v>29</v>
      </c>
      <c r="AI32" s="141"/>
      <c r="AV32" s="32"/>
    </row>
    <row r="33" spans="1:67" x14ac:dyDescent="0.15">
      <c r="A33" s="405"/>
      <c r="B33" s="407"/>
      <c r="C33" s="583"/>
      <c r="D33" s="542"/>
      <c r="E33" s="543"/>
      <c r="N33" s="748"/>
      <c r="O33" s="737"/>
      <c r="P33" s="41"/>
      <c r="S33" s="171" t="s">
        <v>26</v>
      </c>
      <c r="V33" s="42"/>
      <c r="W33" s="314"/>
      <c r="X33" s="42" t="s">
        <v>23</v>
      </c>
      <c r="Y33" s="42" t="s">
        <v>16</v>
      </c>
      <c r="Z33" s="42" t="s">
        <v>147</v>
      </c>
      <c r="AA33" s="42"/>
      <c r="AC33" s="739"/>
      <c r="AD33" s="739"/>
      <c r="AE33" s="42" t="s">
        <v>29</v>
      </c>
      <c r="AI33" s="141"/>
    </row>
    <row r="34" spans="1:67" ht="15" customHeight="1" x14ac:dyDescent="0.15">
      <c r="A34" s="405"/>
      <c r="B34" s="407"/>
      <c r="C34" s="583"/>
      <c r="D34" s="542"/>
      <c r="E34" s="543"/>
      <c r="N34" s="748"/>
      <c r="O34" s="737"/>
      <c r="P34" s="41"/>
      <c r="S34" s="740" t="s">
        <v>176</v>
      </c>
      <c r="T34" s="740"/>
      <c r="U34" s="740"/>
      <c r="V34" s="741"/>
      <c r="W34" s="314"/>
      <c r="X34" s="42" t="s">
        <v>167</v>
      </c>
      <c r="Y34" s="42"/>
      <c r="Z34" s="42" t="s">
        <v>147</v>
      </c>
      <c r="AA34" s="42"/>
      <c r="AC34" s="739"/>
      <c r="AD34" s="739"/>
      <c r="AE34" s="42" t="s">
        <v>29</v>
      </c>
      <c r="AF34" s="42"/>
      <c r="AG34" s="42"/>
      <c r="AH34" s="42"/>
      <c r="AI34" s="43"/>
      <c r="AS34" s="32"/>
    </row>
    <row r="35" spans="1:67" ht="15" customHeight="1" x14ac:dyDescent="0.15">
      <c r="A35" s="405"/>
      <c r="B35" s="407"/>
      <c r="C35" s="583"/>
      <c r="D35" s="542"/>
      <c r="E35" s="543"/>
      <c r="N35" s="748"/>
      <c r="O35" s="737"/>
      <c r="P35" s="44"/>
      <c r="Q35" s="220"/>
      <c r="R35" s="220"/>
      <c r="S35" s="220"/>
      <c r="T35" s="220" t="s">
        <v>34</v>
      </c>
      <c r="U35" s="220"/>
      <c r="V35" s="220"/>
      <c r="W35" s="315" t="str">
        <f>IF(SUM(W31:W34)=0,"",SUM(W31:W34))</f>
        <v/>
      </c>
      <c r="X35" s="220" t="s">
        <v>23</v>
      </c>
      <c r="Y35" s="220"/>
      <c r="Z35" s="45" t="s">
        <v>34</v>
      </c>
      <c r="AA35" s="220"/>
      <c r="AB35" s="220"/>
      <c r="AC35" s="739" t="str">
        <f>IF(SUM(AC31:AD34)=0,"",SUM(AC31:AD34))</f>
        <v/>
      </c>
      <c r="AD35" s="739"/>
      <c r="AE35" s="220" t="s">
        <v>29</v>
      </c>
      <c r="AF35" s="45"/>
      <c r="AG35" s="45"/>
      <c r="AH35" s="45"/>
      <c r="AI35" s="46"/>
      <c r="AS35" s="32"/>
      <c r="AV35" s="32"/>
      <c r="BI35" s="47"/>
      <c r="BL35" s="32"/>
      <c r="BO35" s="32"/>
    </row>
    <row r="36" spans="1:67" x14ac:dyDescent="0.15">
      <c r="A36" s="405"/>
      <c r="B36" s="407"/>
      <c r="C36" s="583"/>
      <c r="D36" s="542"/>
      <c r="E36" s="543"/>
      <c r="N36" s="748"/>
      <c r="O36" s="223" t="s">
        <v>247</v>
      </c>
      <c r="P36" s="218" t="s">
        <v>148</v>
      </c>
      <c r="Q36" s="219"/>
      <c r="R36" s="219"/>
      <c r="S36" s="48"/>
      <c r="T36" s="48"/>
      <c r="U36" s="48"/>
      <c r="V36" s="48"/>
      <c r="W36" s="45"/>
      <c r="X36" s="48"/>
      <c r="Y36" s="48" t="s">
        <v>16</v>
      </c>
      <c r="Z36" s="48" t="s">
        <v>24</v>
      </c>
      <c r="AA36" s="48"/>
      <c r="AB36" s="48"/>
      <c r="AC36" s="404"/>
      <c r="AD36" s="404"/>
      <c r="AE36" s="45" t="s">
        <v>149</v>
      </c>
      <c r="AF36" s="48"/>
      <c r="AG36" s="48"/>
      <c r="AH36" s="48"/>
      <c r="AI36" s="49"/>
      <c r="AV36" s="32"/>
      <c r="BA36" s="32"/>
      <c r="BB36" s="32"/>
      <c r="BC36" s="32"/>
      <c r="BD36" s="32"/>
      <c r="BE36" s="32"/>
      <c r="BF36" s="32"/>
      <c r="BG36" s="32"/>
      <c r="BI36" s="47"/>
      <c r="BL36" s="32"/>
      <c r="BO36" s="32"/>
    </row>
    <row r="37" spans="1:67" x14ac:dyDescent="0.15">
      <c r="A37" s="405"/>
      <c r="B37" s="407"/>
      <c r="C37" s="583"/>
      <c r="D37" s="542"/>
      <c r="E37" s="543"/>
      <c r="N37" s="748"/>
      <c r="O37" s="737" t="s">
        <v>278</v>
      </c>
      <c r="P37" s="50" t="s">
        <v>27</v>
      </c>
      <c r="Q37" s="51"/>
      <c r="R37" s="51"/>
      <c r="S37" s="52"/>
      <c r="T37" s="52"/>
      <c r="U37" s="52"/>
      <c r="V37" s="52"/>
      <c r="W37" s="52"/>
      <c r="X37" s="52"/>
      <c r="Y37" s="52" t="s">
        <v>16</v>
      </c>
      <c r="Z37" s="52" t="s">
        <v>28</v>
      </c>
      <c r="AA37" s="52"/>
      <c r="AB37" s="51"/>
      <c r="AC37" s="773"/>
      <c r="AD37" s="773"/>
      <c r="AE37" s="52" t="s">
        <v>29</v>
      </c>
      <c r="AF37" s="52"/>
      <c r="AG37" s="52"/>
      <c r="AH37" s="52"/>
      <c r="AI37" s="53"/>
      <c r="AS37" s="32"/>
    </row>
    <row r="38" spans="1:67" ht="15" customHeight="1" x14ac:dyDescent="0.15">
      <c r="A38" s="405"/>
      <c r="B38" s="407"/>
      <c r="C38" s="583"/>
      <c r="D38" s="542"/>
      <c r="E38" s="543"/>
      <c r="N38" s="748"/>
      <c r="O38" s="737"/>
      <c r="P38" s="41" t="s">
        <v>89</v>
      </c>
      <c r="AI38" s="141"/>
      <c r="AL38" s="54" ph="1"/>
      <c r="AM38" s="54" ph="1"/>
      <c r="AN38" s="54" ph="1"/>
      <c r="AO38" s="54" ph="1"/>
      <c r="AP38" s="54" ph="1"/>
      <c r="AQ38" s="54" ph="1"/>
      <c r="AR38" s="54" ph="1"/>
      <c r="AS38" s="32"/>
      <c r="AV38" s="32"/>
      <c r="AY38" s="32"/>
      <c r="BF38" s="47"/>
      <c r="BI38" s="32"/>
      <c r="BL38" s="32"/>
    </row>
    <row r="39" spans="1:67" ht="15" customHeight="1" x14ac:dyDescent="0.15">
      <c r="A39" s="405"/>
      <c r="B39" s="407"/>
      <c r="C39" s="583"/>
      <c r="D39" s="542"/>
      <c r="E39" s="543"/>
      <c r="F39" s="32"/>
      <c r="N39" s="748"/>
      <c r="O39" s="737"/>
      <c r="P39" s="41" t="s">
        <v>30</v>
      </c>
      <c r="R39" s="32"/>
      <c r="Z39" s="47"/>
      <c r="AA39" s="47"/>
      <c r="AI39" s="141"/>
      <c r="AL39" s="54" ph="1"/>
      <c r="AM39" s="54" ph="1"/>
      <c r="AN39" s="54" ph="1"/>
      <c r="AO39" s="54" ph="1"/>
      <c r="AP39" s="54" ph="1"/>
      <c r="AQ39" s="54" ph="1"/>
      <c r="AR39" s="54" ph="1"/>
      <c r="AS39" s="32"/>
    </row>
    <row r="40" spans="1:67" ht="15" customHeight="1" x14ac:dyDescent="0.15">
      <c r="A40" s="405"/>
      <c r="B40" s="407"/>
      <c r="C40" s="583"/>
      <c r="D40" s="542"/>
      <c r="E40" s="543"/>
      <c r="F40" s="32"/>
      <c r="N40" s="748"/>
      <c r="O40" s="737"/>
      <c r="P40" s="44" t="s">
        <v>32</v>
      </c>
      <c r="Q40" s="220"/>
      <c r="R40" s="55"/>
      <c r="S40" s="220"/>
      <c r="T40" s="220"/>
      <c r="U40" s="220"/>
      <c r="V40" s="220"/>
      <c r="W40" s="220"/>
      <c r="X40" s="220"/>
      <c r="Y40" s="220"/>
      <c r="Z40" s="220"/>
      <c r="AA40" s="220"/>
      <c r="AB40" s="220"/>
      <c r="AE40" s="220"/>
      <c r="AF40" s="220"/>
      <c r="AG40" s="220"/>
      <c r="AH40" s="220"/>
      <c r="AI40" s="147"/>
      <c r="AS40" s="32"/>
      <c r="AV40" s="32"/>
      <c r="BA40" s="32"/>
      <c r="BF40" s="32"/>
      <c r="BK40" s="32"/>
    </row>
    <row r="41" spans="1:67" x14ac:dyDescent="0.15">
      <c r="A41" s="405"/>
      <c r="B41" s="407"/>
      <c r="C41" s="583"/>
      <c r="D41" s="542"/>
      <c r="E41" s="543"/>
      <c r="N41" s="748"/>
      <c r="O41" s="772" t="s">
        <v>180</v>
      </c>
      <c r="P41" s="50" t="s">
        <v>150</v>
      </c>
      <c r="Q41" s="51"/>
      <c r="R41" s="56"/>
      <c r="S41" s="51"/>
      <c r="T41" s="51"/>
      <c r="U41" s="51"/>
      <c r="V41" s="51"/>
      <c r="W41" s="51"/>
      <c r="X41" s="51"/>
      <c r="Y41" s="52" t="s">
        <v>16</v>
      </c>
      <c r="Z41" s="51" t="s">
        <v>28</v>
      </c>
      <c r="AA41" s="51"/>
      <c r="AB41" s="51"/>
      <c r="AC41" s="404">
        <v>150</v>
      </c>
      <c r="AD41" s="404"/>
      <c r="AE41" s="51" t="s">
        <v>29</v>
      </c>
      <c r="AF41" s="51"/>
      <c r="AG41" s="51"/>
      <c r="AH41" s="51"/>
      <c r="AI41" s="57"/>
      <c r="AV41" s="32"/>
      <c r="BA41" s="32"/>
      <c r="BB41" s="32"/>
      <c r="BC41" s="32"/>
      <c r="BD41" s="32"/>
      <c r="BE41" s="32"/>
      <c r="BF41" s="32"/>
      <c r="BG41" s="32"/>
    </row>
    <row r="42" spans="1:67" x14ac:dyDescent="0.15">
      <c r="A42" s="405"/>
      <c r="B42" s="407"/>
      <c r="C42" s="583"/>
      <c r="D42" s="542"/>
      <c r="E42" s="543"/>
      <c r="N42" s="748"/>
      <c r="O42" s="772"/>
      <c r="P42" s="41" t="s">
        <v>39</v>
      </c>
      <c r="R42" s="32"/>
      <c r="AI42" s="141"/>
      <c r="AS42" s="32"/>
    </row>
    <row r="43" spans="1:67" ht="15" customHeight="1" x14ac:dyDescent="0.15">
      <c r="A43" s="405"/>
      <c r="B43" s="407"/>
      <c r="C43" s="583"/>
      <c r="D43" s="542"/>
      <c r="E43" s="543"/>
      <c r="N43" s="748"/>
      <c r="O43" s="772"/>
      <c r="P43" s="41" t="s">
        <v>246</v>
      </c>
      <c r="R43" s="32"/>
      <c r="AI43" s="141"/>
      <c r="BF43" s="32"/>
      <c r="BK43" s="32"/>
    </row>
    <row r="44" spans="1:67" x14ac:dyDescent="0.15">
      <c r="A44" s="405"/>
      <c r="B44" s="407"/>
      <c r="C44" s="583"/>
      <c r="D44" s="542"/>
      <c r="E44" s="543"/>
      <c r="N44" s="748"/>
      <c r="O44" s="772"/>
      <c r="P44" s="44" t="s">
        <v>151</v>
      </c>
      <c r="Q44" s="220"/>
      <c r="R44" s="55"/>
      <c r="S44" s="220"/>
      <c r="T44" s="220"/>
      <c r="U44" s="220"/>
      <c r="V44" s="220"/>
      <c r="W44" s="220"/>
      <c r="X44" s="220"/>
      <c r="Y44" s="220"/>
      <c r="Z44" s="59"/>
      <c r="AA44" s="59"/>
      <c r="AB44" s="220"/>
      <c r="AE44" s="220"/>
      <c r="AF44" s="220"/>
      <c r="AG44" s="220"/>
      <c r="AH44" s="220"/>
      <c r="AI44" s="147"/>
      <c r="BF44" s="32"/>
      <c r="BG44" s="32"/>
      <c r="BH44" s="32"/>
      <c r="BI44" s="32"/>
      <c r="BJ44" s="32"/>
      <c r="BK44" s="32"/>
      <c r="BL44" s="32"/>
    </row>
    <row r="45" spans="1:67" x14ac:dyDescent="0.15">
      <c r="A45" s="405"/>
      <c r="B45" s="407"/>
      <c r="C45" s="583"/>
      <c r="D45" s="542"/>
      <c r="E45" s="543"/>
      <c r="N45" s="748"/>
      <c r="O45" s="737" t="s">
        <v>293</v>
      </c>
      <c r="P45" s="41" t="s">
        <v>35</v>
      </c>
      <c r="R45" s="32"/>
      <c r="Y45" s="42" t="s">
        <v>16</v>
      </c>
      <c r="Z45" s="171" t="s">
        <v>152</v>
      </c>
      <c r="AA45" s="47"/>
      <c r="AC45" s="404"/>
      <c r="AD45" s="404"/>
      <c r="AE45" s="171" t="s">
        <v>29</v>
      </c>
      <c r="AI45" s="141"/>
      <c r="AS45" s="32"/>
    </row>
    <row r="46" spans="1:67" ht="15" customHeight="1" x14ac:dyDescent="0.15">
      <c r="A46" s="408"/>
      <c r="B46" s="396"/>
      <c r="C46" s="552"/>
      <c r="D46" s="544"/>
      <c r="E46" s="545"/>
      <c r="F46" s="60"/>
      <c r="G46" s="60"/>
      <c r="H46" s="60"/>
      <c r="I46" s="60"/>
      <c r="J46" s="60"/>
      <c r="K46" s="60"/>
      <c r="L46" s="60"/>
      <c r="M46" s="60"/>
      <c r="N46" s="749"/>
      <c r="O46" s="738"/>
      <c r="P46" s="61" t="s">
        <v>36</v>
      </c>
      <c r="Q46" s="60"/>
      <c r="R46" s="62"/>
      <c r="S46" s="60"/>
      <c r="T46" s="60"/>
      <c r="U46" s="60"/>
      <c r="V46" s="60"/>
      <c r="W46" s="60"/>
      <c r="X46" s="60"/>
      <c r="Y46" s="60"/>
      <c r="Z46" s="60"/>
      <c r="AA46" s="60"/>
      <c r="AB46" s="60"/>
      <c r="AC46" s="60"/>
      <c r="AD46" s="60"/>
      <c r="AE46" s="60"/>
      <c r="AF46" s="60"/>
      <c r="AG46" s="60"/>
      <c r="AH46" s="60"/>
      <c r="AI46" s="63"/>
      <c r="AS46" s="32"/>
      <c r="BG46" s="47"/>
      <c r="BJ46" s="32"/>
      <c r="BM46" s="32"/>
    </row>
    <row r="47" spans="1:67" x14ac:dyDescent="0.15">
      <c r="N47" s="47"/>
      <c r="O47" s="47"/>
      <c r="R47" s="32"/>
      <c r="Z47" s="47"/>
      <c r="AA47" s="47"/>
      <c r="BG47" s="47"/>
      <c r="BJ47" s="32"/>
      <c r="BM47" s="32"/>
    </row>
    <row r="48" spans="1:67" ht="14.25" thickBot="1" x14ac:dyDescent="0.2">
      <c r="A48" s="751">
        <v>4</v>
      </c>
      <c r="B48" s="752"/>
      <c r="C48" s="64" t="s">
        <v>153</v>
      </c>
      <c r="D48" s="65"/>
      <c r="E48" s="65"/>
      <c r="F48" s="65"/>
      <c r="G48" s="65"/>
      <c r="H48" s="65"/>
      <c r="I48" s="65"/>
      <c r="J48" s="65"/>
      <c r="K48" s="65"/>
      <c r="L48" s="65"/>
      <c r="M48" s="65"/>
      <c r="N48" s="66"/>
      <c r="O48" s="66"/>
      <c r="P48" s="65"/>
      <c r="Q48" s="65" t="s">
        <v>220</v>
      </c>
      <c r="R48" s="67"/>
      <c r="S48" s="65"/>
      <c r="T48" s="65"/>
      <c r="U48" s="68"/>
      <c r="V48" s="69" t="s">
        <v>230</v>
      </c>
      <c r="W48" s="65" t="s">
        <v>155</v>
      </c>
      <c r="X48" s="65"/>
      <c r="Y48" s="65"/>
      <c r="Z48" s="65"/>
      <c r="AA48" s="65"/>
      <c r="AB48" s="65"/>
      <c r="AC48" s="65"/>
      <c r="AD48" s="65"/>
      <c r="AE48" s="65"/>
      <c r="AF48" s="65"/>
      <c r="AG48" s="65"/>
      <c r="AH48" s="65"/>
      <c r="AI48" s="68"/>
      <c r="BB48" s="32"/>
    </row>
    <row r="49" spans="1:69" x14ac:dyDescent="0.15">
      <c r="A49" s="528">
        <v>5</v>
      </c>
      <c r="B49" s="529"/>
      <c r="C49" s="423" t="s">
        <v>41</v>
      </c>
      <c r="D49" s="423"/>
      <c r="E49" s="424"/>
      <c r="F49" s="232"/>
      <c r="G49" s="171" t="s">
        <v>42</v>
      </c>
      <c r="N49" s="47"/>
      <c r="O49" s="47"/>
      <c r="R49" s="32"/>
      <c r="AI49" s="141"/>
      <c r="BB49" s="32"/>
      <c r="BF49" s="32"/>
      <c r="BG49" s="32"/>
      <c r="BH49" s="32"/>
      <c r="BI49" s="32"/>
      <c r="BJ49" s="32"/>
      <c r="BK49" s="32"/>
      <c r="BL49" s="32"/>
      <c r="BM49" s="32"/>
      <c r="BN49" s="32"/>
      <c r="BO49" s="32"/>
      <c r="BP49" s="32"/>
      <c r="BQ49" s="32"/>
    </row>
    <row r="50" spans="1:69" x14ac:dyDescent="0.15">
      <c r="A50" s="530"/>
      <c r="B50" s="531"/>
      <c r="C50" s="406"/>
      <c r="D50" s="406"/>
      <c r="E50" s="407"/>
      <c r="F50" s="232" t="s">
        <v>91</v>
      </c>
      <c r="G50" s="51" t="s">
        <v>190</v>
      </c>
      <c r="H50" s="51"/>
      <c r="I50" s="51"/>
      <c r="J50" s="51"/>
      <c r="K50" s="216" t="s">
        <v>91</v>
      </c>
      <c r="L50" s="51" t="s">
        <v>43</v>
      </c>
      <c r="M50" s="51"/>
      <c r="N50" s="73"/>
      <c r="O50" s="73"/>
      <c r="P50" s="51"/>
      <c r="Q50" s="51"/>
      <c r="R50" s="56"/>
      <c r="S50" s="51"/>
      <c r="T50" s="51"/>
      <c r="U50" s="51"/>
      <c r="V50" s="51"/>
      <c r="W50" s="51"/>
      <c r="X50" s="51"/>
      <c r="Y50" s="51"/>
      <c r="Z50" s="73"/>
      <c r="AA50" s="73"/>
      <c r="AB50" s="51"/>
      <c r="AC50" s="51"/>
      <c r="AD50" s="56"/>
      <c r="AE50" s="56"/>
      <c r="AF50" s="56"/>
      <c r="AG50" s="56"/>
      <c r="AH50" s="56"/>
      <c r="AI50" s="57"/>
      <c r="AS50" s="32"/>
    </row>
    <row r="51" spans="1:69" ht="15" customHeight="1" x14ac:dyDescent="0.15">
      <c r="A51" s="530"/>
      <c r="B51" s="531"/>
      <c r="C51" s="406"/>
      <c r="D51" s="406"/>
      <c r="E51" s="407"/>
      <c r="K51" s="216"/>
      <c r="L51" s="171" t="s">
        <v>44</v>
      </c>
      <c r="N51" s="58"/>
      <c r="O51" s="58" t="s">
        <v>16</v>
      </c>
      <c r="P51" s="216"/>
      <c r="Q51" s="171" t="s">
        <v>45</v>
      </c>
      <c r="U51" s="216"/>
      <c r="V51" s="71" t="s">
        <v>49</v>
      </c>
      <c r="AI51" s="141"/>
      <c r="AS51" s="32"/>
      <c r="AX51" s="33"/>
      <c r="AY51" s="33"/>
      <c r="BB51" s="33"/>
      <c r="BC51" s="33"/>
    </row>
    <row r="52" spans="1:69" x14ac:dyDescent="0.15">
      <c r="A52" s="530"/>
      <c r="B52" s="531"/>
      <c r="C52" s="406"/>
      <c r="D52" s="406"/>
      <c r="E52" s="407"/>
      <c r="P52" s="216"/>
      <c r="Q52" s="171" t="s">
        <v>46</v>
      </c>
      <c r="U52" s="216"/>
      <c r="V52" s="171" t="s">
        <v>47</v>
      </c>
      <c r="Y52" s="216"/>
      <c r="Z52" s="171" t="s">
        <v>48</v>
      </c>
      <c r="AC52" s="216"/>
      <c r="AD52" s="171" t="s">
        <v>157</v>
      </c>
      <c r="AI52" s="141"/>
      <c r="AZ52" s="32"/>
      <c r="BA52" s="32"/>
      <c r="BB52" s="32"/>
      <c r="BC52" s="32"/>
      <c r="BD52" s="32"/>
      <c r="BE52" s="32"/>
      <c r="BF52" s="32"/>
      <c r="BG52" s="32"/>
      <c r="BH52" s="32"/>
      <c r="BI52" s="32"/>
      <c r="BJ52" s="32"/>
      <c r="BK52" s="32"/>
    </row>
    <row r="53" spans="1:69" ht="15" customHeight="1" x14ac:dyDescent="0.15">
      <c r="A53" s="530"/>
      <c r="B53" s="531"/>
      <c r="C53" s="406"/>
      <c r="D53" s="406"/>
      <c r="E53" s="407"/>
      <c r="F53" s="220"/>
      <c r="G53" s="220"/>
      <c r="H53" s="220"/>
      <c r="I53" s="220"/>
      <c r="J53" s="220"/>
      <c r="K53" s="220"/>
      <c r="O53" s="220"/>
      <c r="P53" s="216"/>
      <c r="Q53" s="220" t="s">
        <v>51</v>
      </c>
      <c r="R53" s="220"/>
      <c r="S53" s="220"/>
      <c r="T53" s="220"/>
      <c r="U53" s="216"/>
      <c r="V53" s="753" t="s">
        <v>158</v>
      </c>
      <c r="W53" s="740"/>
      <c r="X53" s="741"/>
      <c r="Y53" s="216"/>
      <c r="Z53" s="220" t="s">
        <v>159</v>
      </c>
      <c r="AA53" s="220"/>
      <c r="AB53" s="220"/>
      <c r="AC53" s="216"/>
      <c r="AD53" s="220" t="s">
        <v>31</v>
      </c>
      <c r="AE53" s="220"/>
      <c r="AF53" s="220"/>
      <c r="AG53" s="220"/>
      <c r="AH53" s="220"/>
      <c r="AI53" s="147"/>
      <c r="AS53" s="32"/>
    </row>
    <row r="54" spans="1:69" ht="15" customHeight="1" x14ac:dyDescent="0.15">
      <c r="A54" s="530"/>
      <c r="B54" s="531"/>
      <c r="C54" s="406"/>
      <c r="D54" s="406"/>
      <c r="E54" s="407"/>
      <c r="F54" s="219" t="s">
        <v>163</v>
      </c>
      <c r="G54" s="219"/>
      <c r="H54" s="219"/>
      <c r="I54" s="219"/>
      <c r="J54" s="219"/>
      <c r="K54" s="220"/>
      <c r="L54" s="219"/>
      <c r="M54" s="219"/>
      <c r="N54" s="219"/>
      <c r="O54" s="219"/>
      <c r="P54" s="220"/>
      <c r="Q54" s="219"/>
      <c r="R54" s="219"/>
      <c r="S54" s="219"/>
      <c r="T54" s="219"/>
      <c r="U54" s="220"/>
      <c r="V54" s="72" t="s">
        <v>91</v>
      </c>
      <c r="W54" s="219" t="s">
        <v>155</v>
      </c>
      <c r="X54" s="219"/>
      <c r="Y54" s="220"/>
      <c r="Z54" s="219"/>
      <c r="AA54" s="219"/>
      <c r="AB54" s="219"/>
      <c r="AC54" s="216"/>
      <c r="AD54" s="219" t="s">
        <v>154</v>
      </c>
      <c r="AE54" s="219"/>
      <c r="AF54" s="219"/>
      <c r="AG54" s="219"/>
      <c r="AH54" s="219"/>
      <c r="AI54" s="221"/>
      <c r="AS54" s="32"/>
      <c r="BG54" s="47"/>
      <c r="BJ54" s="32"/>
      <c r="BM54" s="32"/>
    </row>
    <row r="55" spans="1:69" x14ac:dyDescent="0.15">
      <c r="A55" s="530"/>
      <c r="B55" s="531"/>
      <c r="C55" s="406"/>
      <c r="D55" s="406"/>
      <c r="E55" s="407"/>
      <c r="F55" s="754" t="s">
        <v>160</v>
      </c>
      <c r="G55" s="732"/>
      <c r="H55" s="732"/>
      <c r="I55" s="733"/>
      <c r="J55" s="734" t="s">
        <v>447</v>
      </c>
      <c r="K55" s="735"/>
      <c r="L55" s="735"/>
      <c r="M55" s="735"/>
      <c r="N55" s="735"/>
      <c r="O55" s="735"/>
      <c r="P55" s="735"/>
      <c r="Q55" s="735"/>
      <c r="R55" s="735"/>
      <c r="S55" s="735"/>
      <c r="T55" s="735"/>
      <c r="U55" s="735"/>
      <c r="V55" s="755"/>
      <c r="W55" s="735"/>
      <c r="X55" s="735"/>
      <c r="Y55" s="735"/>
      <c r="Z55" s="735"/>
      <c r="AA55" s="735"/>
      <c r="AB55" s="735"/>
      <c r="AC55" s="755"/>
      <c r="AD55" s="735"/>
      <c r="AE55" s="735"/>
      <c r="AF55" s="735"/>
      <c r="AG55" s="735"/>
      <c r="AH55" s="735"/>
      <c r="AI55" s="756"/>
      <c r="AZ55" s="32"/>
      <c r="BA55" s="32"/>
      <c r="BB55" s="32"/>
      <c r="BC55" s="32"/>
      <c r="BD55" s="32"/>
      <c r="BE55" s="32"/>
      <c r="BF55" s="32"/>
      <c r="BG55" s="32"/>
      <c r="BH55" s="32"/>
      <c r="BI55" s="32"/>
      <c r="BJ55" s="32"/>
      <c r="BK55" s="32"/>
    </row>
    <row r="56" spans="1:69" ht="15" customHeight="1" x14ac:dyDescent="0.15">
      <c r="A56" s="530"/>
      <c r="B56" s="531"/>
      <c r="C56" s="406"/>
      <c r="D56" s="406"/>
      <c r="E56" s="407"/>
      <c r="F56" s="754" t="s">
        <v>63</v>
      </c>
      <c r="G56" s="732"/>
      <c r="H56" s="732"/>
      <c r="I56" s="733"/>
      <c r="J56" s="734" t="s">
        <v>448</v>
      </c>
      <c r="K56" s="735"/>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56"/>
      <c r="AS56" s="32"/>
    </row>
    <row r="57" spans="1:69" x14ac:dyDescent="0.15">
      <c r="A57" s="530"/>
      <c r="B57" s="531"/>
      <c r="C57" s="406"/>
      <c r="D57" s="406"/>
      <c r="E57" s="407"/>
      <c r="F57" s="754" t="s">
        <v>162</v>
      </c>
      <c r="G57" s="732"/>
      <c r="H57" s="732"/>
      <c r="I57" s="733"/>
      <c r="J57" s="734" t="s">
        <v>449</v>
      </c>
      <c r="K57" s="735"/>
      <c r="L57" s="735"/>
      <c r="M57" s="735"/>
      <c r="N57" s="735"/>
      <c r="O57" s="735"/>
      <c r="P57" s="735"/>
      <c r="Q57" s="735"/>
      <c r="R57" s="736"/>
      <c r="S57" s="731" t="s">
        <v>161</v>
      </c>
      <c r="T57" s="732"/>
      <c r="U57" s="732"/>
      <c r="V57" s="733"/>
      <c r="W57" s="731" t="s">
        <v>13</v>
      </c>
      <c r="X57" s="733"/>
      <c r="Y57" s="734" t="s">
        <v>440</v>
      </c>
      <c r="Z57" s="735"/>
      <c r="AA57" s="735"/>
      <c r="AB57" s="736"/>
      <c r="AC57" s="731" t="s">
        <v>14</v>
      </c>
      <c r="AD57" s="733"/>
      <c r="AE57" s="734" t="s">
        <v>450</v>
      </c>
      <c r="AF57" s="735"/>
      <c r="AG57" s="735"/>
      <c r="AH57" s="735"/>
      <c r="AI57" s="756"/>
      <c r="AS57" s="32"/>
      <c r="BG57" s="47"/>
      <c r="BJ57" s="32"/>
      <c r="BM57" s="32"/>
    </row>
    <row r="58" spans="1:69" ht="15" customHeight="1" thickBot="1" x14ac:dyDescent="0.2">
      <c r="A58" s="532"/>
      <c r="B58" s="533"/>
      <c r="C58" s="395"/>
      <c r="D58" s="395"/>
      <c r="E58" s="396"/>
      <c r="F58" s="704" t="s">
        <v>164</v>
      </c>
      <c r="G58" s="705"/>
      <c r="H58" s="705"/>
      <c r="I58" s="768"/>
      <c r="J58" s="769" t="s">
        <v>436</v>
      </c>
      <c r="K58" s="770"/>
      <c r="L58" s="770"/>
      <c r="M58" s="770"/>
      <c r="N58" s="770"/>
      <c r="O58" s="770"/>
      <c r="P58" s="770"/>
      <c r="Q58" s="770"/>
      <c r="R58" s="770"/>
      <c r="S58" s="770"/>
      <c r="T58" s="770"/>
      <c r="U58" s="770"/>
      <c r="V58" s="770"/>
      <c r="W58" s="770"/>
      <c r="X58" s="770"/>
      <c r="Y58" s="770"/>
      <c r="Z58" s="770"/>
      <c r="AA58" s="770"/>
      <c r="AB58" s="770"/>
      <c r="AC58" s="770"/>
      <c r="AD58" s="770"/>
      <c r="AE58" s="770"/>
      <c r="AF58" s="770"/>
      <c r="AG58" s="770"/>
      <c r="AH58" s="770"/>
      <c r="AI58" s="771"/>
      <c r="AZ58" s="32"/>
      <c r="BA58" s="32"/>
      <c r="BB58" s="32"/>
      <c r="BC58" s="32"/>
      <c r="BD58" s="32"/>
      <c r="BE58" s="32"/>
      <c r="BF58" s="32"/>
      <c r="BG58" s="32"/>
      <c r="BH58" s="32"/>
      <c r="BI58" s="32"/>
      <c r="BJ58" s="32"/>
      <c r="BK58" s="32"/>
    </row>
    <row r="59" spans="1:69" x14ac:dyDescent="0.15">
      <c r="A59" s="528">
        <v>6</v>
      </c>
      <c r="B59" s="529"/>
      <c r="C59" s="447" t="s">
        <v>540</v>
      </c>
      <c r="D59" s="447"/>
      <c r="E59" s="541"/>
      <c r="F59" s="412"/>
      <c r="G59" s="413"/>
      <c r="H59" s="413"/>
      <c r="I59" s="413"/>
      <c r="J59" s="414"/>
      <c r="K59" s="408" t="s">
        <v>53</v>
      </c>
      <c r="L59" s="395"/>
      <c r="M59" s="395"/>
      <c r="N59" s="396"/>
      <c r="O59" s="742" t="s">
        <v>54</v>
      </c>
      <c r="P59" s="743"/>
      <c r="Q59" s="743"/>
      <c r="R59" s="744"/>
      <c r="S59" s="722" t="s">
        <v>55</v>
      </c>
      <c r="T59" s="723"/>
      <c r="U59" s="723"/>
      <c r="V59" s="724"/>
      <c r="W59" s="722" t="s">
        <v>57</v>
      </c>
      <c r="X59" s="723"/>
      <c r="Y59" s="723"/>
      <c r="Z59" s="724"/>
      <c r="AA59" s="722" t="s">
        <v>31</v>
      </c>
      <c r="AB59" s="723"/>
      <c r="AC59" s="723"/>
      <c r="AD59" s="724"/>
      <c r="AE59" s="725" t="s">
        <v>34</v>
      </c>
      <c r="AF59" s="726"/>
      <c r="AG59" s="726"/>
      <c r="AH59" s="726"/>
      <c r="AI59" s="727"/>
      <c r="AS59" s="32"/>
    </row>
    <row r="60" spans="1:69" ht="15" customHeight="1" x14ac:dyDescent="0.15">
      <c r="A60" s="530"/>
      <c r="B60" s="531"/>
      <c r="C60" s="542"/>
      <c r="D60" s="542"/>
      <c r="E60" s="543"/>
      <c r="F60" s="422" t="s">
        <v>111</v>
      </c>
      <c r="G60" s="424"/>
      <c r="H60" s="415" t="s">
        <v>61</v>
      </c>
      <c r="I60" s="714"/>
      <c r="J60" s="416"/>
      <c r="K60" s="715">
        <v>1</v>
      </c>
      <c r="L60" s="716"/>
      <c r="M60" s="716"/>
      <c r="N60" s="717"/>
      <c r="O60" s="715">
        <v>1</v>
      </c>
      <c r="P60" s="716"/>
      <c r="Q60" s="716"/>
      <c r="R60" s="717"/>
      <c r="S60" s="715"/>
      <c r="T60" s="716"/>
      <c r="U60" s="716"/>
      <c r="V60" s="717"/>
      <c r="W60" s="715"/>
      <c r="X60" s="716"/>
      <c r="Y60" s="716"/>
      <c r="Z60" s="717"/>
      <c r="AA60" s="715"/>
      <c r="AB60" s="716"/>
      <c r="AC60" s="716"/>
      <c r="AD60" s="717"/>
      <c r="AE60" s="718">
        <f>SUM(K60:AD60)</f>
        <v>2</v>
      </c>
      <c r="AF60" s="702"/>
      <c r="AG60" s="702"/>
      <c r="AH60" s="702"/>
      <c r="AI60" s="703"/>
      <c r="AX60" s="47"/>
    </row>
    <row r="61" spans="1:69" ht="15" customHeight="1" x14ac:dyDescent="0.15">
      <c r="A61" s="530"/>
      <c r="B61" s="531"/>
      <c r="C61" s="542"/>
      <c r="D61" s="542"/>
      <c r="E61" s="543"/>
      <c r="F61" s="408"/>
      <c r="G61" s="396"/>
      <c r="H61" s="704" t="s">
        <v>62</v>
      </c>
      <c r="I61" s="705"/>
      <c r="J61" s="706"/>
      <c r="K61" s="719"/>
      <c r="L61" s="720"/>
      <c r="M61" s="720"/>
      <c r="N61" s="721"/>
      <c r="O61" s="719"/>
      <c r="P61" s="720"/>
      <c r="Q61" s="720"/>
      <c r="R61" s="721"/>
      <c r="S61" s="719"/>
      <c r="T61" s="720"/>
      <c r="U61" s="720"/>
      <c r="V61" s="721"/>
      <c r="W61" s="719"/>
      <c r="X61" s="720"/>
      <c r="Y61" s="720"/>
      <c r="Z61" s="721"/>
      <c r="AA61" s="719"/>
      <c r="AB61" s="720"/>
      <c r="AC61" s="720"/>
      <c r="AD61" s="721"/>
      <c r="AE61" s="686">
        <f>SUM(K61:AD61)</f>
        <v>0</v>
      </c>
      <c r="AF61" s="687"/>
      <c r="AG61" s="687"/>
      <c r="AH61" s="687"/>
      <c r="AI61" s="688"/>
      <c r="AX61" s="47"/>
      <c r="BA61" s="32"/>
      <c r="BD61" s="32"/>
    </row>
    <row r="62" spans="1:69" x14ac:dyDescent="0.15">
      <c r="A62" s="530"/>
      <c r="B62" s="531"/>
      <c r="C62" s="542"/>
      <c r="D62" s="542"/>
      <c r="E62" s="543"/>
      <c r="F62" s="422" t="s">
        <v>156</v>
      </c>
      <c r="G62" s="424"/>
      <c r="H62" s="415" t="s">
        <v>61</v>
      </c>
      <c r="I62" s="714"/>
      <c r="J62" s="416"/>
      <c r="K62" s="715">
        <v>1</v>
      </c>
      <c r="L62" s="716"/>
      <c r="M62" s="716"/>
      <c r="N62" s="717"/>
      <c r="O62" s="715"/>
      <c r="P62" s="716"/>
      <c r="Q62" s="716"/>
      <c r="R62" s="717"/>
      <c r="S62" s="715">
        <v>2</v>
      </c>
      <c r="T62" s="716"/>
      <c r="U62" s="716"/>
      <c r="V62" s="717"/>
      <c r="W62" s="715">
        <v>2</v>
      </c>
      <c r="X62" s="716"/>
      <c r="Y62" s="716"/>
      <c r="Z62" s="717"/>
      <c r="AA62" s="715"/>
      <c r="AB62" s="716"/>
      <c r="AC62" s="716"/>
      <c r="AD62" s="717"/>
      <c r="AE62" s="701">
        <f>SUM(K62:AD62)</f>
        <v>5</v>
      </c>
      <c r="AF62" s="702"/>
      <c r="AG62" s="702"/>
      <c r="AH62" s="702"/>
      <c r="AI62" s="703"/>
      <c r="AX62" s="32"/>
      <c r="BD62" s="32"/>
      <c r="BI62" s="32"/>
    </row>
    <row r="63" spans="1:69" x14ac:dyDescent="0.15">
      <c r="A63" s="530"/>
      <c r="B63" s="531"/>
      <c r="C63" s="542"/>
      <c r="D63" s="542"/>
      <c r="E63" s="543"/>
      <c r="F63" s="408"/>
      <c r="G63" s="396"/>
      <c r="H63" s="704" t="s">
        <v>62</v>
      </c>
      <c r="I63" s="705"/>
      <c r="J63" s="706"/>
      <c r="K63" s="707"/>
      <c r="L63" s="708"/>
      <c r="M63" s="708"/>
      <c r="N63" s="709"/>
      <c r="O63" s="707"/>
      <c r="P63" s="708"/>
      <c r="Q63" s="708"/>
      <c r="R63" s="709"/>
      <c r="S63" s="707">
        <v>2</v>
      </c>
      <c r="T63" s="708"/>
      <c r="U63" s="708"/>
      <c r="V63" s="709"/>
      <c r="W63" s="707">
        <v>1</v>
      </c>
      <c r="X63" s="708"/>
      <c r="Y63" s="708"/>
      <c r="Z63" s="709"/>
      <c r="AA63" s="707"/>
      <c r="AB63" s="708"/>
      <c r="AC63" s="708"/>
      <c r="AD63" s="709"/>
      <c r="AE63" s="686">
        <f t="shared" ref="AE63" si="0">SUM(K63:AD63)</f>
        <v>3</v>
      </c>
      <c r="AF63" s="687"/>
      <c r="AG63" s="687"/>
      <c r="AH63" s="687"/>
      <c r="AI63" s="688"/>
      <c r="AX63" s="32"/>
    </row>
    <row r="64" spans="1:69" ht="14.25" thickBot="1" x14ac:dyDescent="0.2">
      <c r="A64" s="532"/>
      <c r="B64" s="533"/>
      <c r="C64" s="544"/>
      <c r="D64" s="544"/>
      <c r="E64" s="545"/>
      <c r="F64" s="689"/>
      <c r="G64" s="690"/>
      <c r="H64" s="690"/>
      <c r="I64" s="690"/>
      <c r="J64" s="691"/>
      <c r="K64" s="692">
        <f>IF(SUM(K60,K62)=0,"",SUM(K60,K62))</f>
        <v>2</v>
      </c>
      <c r="L64" s="693"/>
      <c r="M64" s="693"/>
      <c r="N64" s="694"/>
      <c r="O64" s="692">
        <f t="shared" ref="O64" si="1">IF(SUM(O60,O62)=0,"",SUM(O60,O62))</f>
        <v>1</v>
      </c>
      <c r="P64" s="693"/>
      <c r="Q64" s="693"/>
      <c r="R64" s="694"/>
      <c r="S64" s="692">
        <f t="shared" ref="S64" si="2">IF(SUM(S60,S62)=0,"",SUM(S60,S62))</f>
        <v>2</v>
      </c>
      <c r="T64" s="693"/>
      <c r="U64" s="693"/>
      <c r="V64" s="694"/>
      <c r="W64" s="692">
        <f t="shared" ref="W64" si="3">IF(SUM(W60,W62)=0,"",SUM(W60,W62))</f>
        <v>2</v>
      </c>
      <c r="X64" s="693"/>
      <c r="Y64" s="693"/>
      <c r="Z64" s="694"/>
      <c r="AA64" s="692" t="str">
        <f t="shared" ref="AA64" si="4">IF(SUM(AA60,AA62)=0,"",SUM(AA60,AA62))</f>
        <v/>
      </c>
      <c r="AB64" s="693"/>
      <c r="AC64" s="693"/>
      <c r="AD64" s="694"/>
      <c r="AE64" s="689">
        <f>IF(SUM(K64:AD64)=0,"",SUM(K64:AD64))</f>
        <v>7</v>
      </c>
      <c r="AF64" s="690"/>
      <c r="AG64" s="690"/>
      <c r="AH64" s="690"/>
      <c r="AI64" s="691"/>
      <c r="AX64" s="32"/>
    </row>
    <row r="65" spans="1:70" ht="19.5" thickBot="1" x14ac:dyDescent="0.2">
      <c r="A65" s="710">
        <v>7</v>
      </c>
      <c r="B65" s="711"/>
      <c r="C65" s="712" t="s">
        <v>165</v>
      </c>
      <c r="D65" s="712"/>
      <c r="E65" s="713"/>
      <c r="F65" s="75" t="s">
        <v>166</v>
      </c>
      <c r="G65" s="76"/>
      <c r="H65" s="76"/>
      <c r="I65" s="76"/>
      <c r="J65" s="76"/>
      <c r="K65" s="76"/>
      <c r="L65" s="78"/>
      <c r="M65" s="76"/>
      <c r="N65" s="76"/>
      <c r="O65" s="76"/>
      <c r="P65" s="76"/>
      <c r="Q65" s="392">
        <v>330</v>
      </c>
      <c r="R65" s="394"/>
      <c r="S65" s="76" t="s">
        <v>64</v>
      </c>
      <c r="T65" s="76"/>
      <c r="U65" s="76"/>
      <c r="V65" s="76"/>
      <c r="W65" s="76"/>
      <c r="X65" s="76"/>
      <c r="Y65" s="76"/>
      <c r="Z65" s="76"/>
      <c r="AA65" s="76"/>
      <c r="AB65" s="76"/>
      <c r="AC65" s="76"/>
      <c r="AD65" s="76"/>
      <c r="AE65" s="76"/>
      <c r="AF65" s="76"/>
      <c r="AG65" s="76"/>
      <c r="AH65" s="76"/>
      <c r="AI65" s="77"/>
      <c r="AX65" s="32"/>
      <c r="BE65" s="32"/>
      <c r="BG65" s="32"/>
    </row>
    <row r="66" spans="1:70" ht="15" customHeight="1" x14ac:dyDescent="0.15">
      <c r="A66" s="528">
        <v>8</v>
      </c>
      <c r="B66" s="529"/>
      <c r="C66" s="414" t="s">
        <v>168</v>
      </c>
      <c r="D66" s="404"/>
      <c r="E66" s="404"/>
      <c r="F66" s="37"/>
      <c r="G66" s="37"/>
      <c r="H66" s="37"/>
      <c r="I66" s="37"/>
      <c r="J66" s="37"/>
      <c r="K66" s="231" t="s">
        <v>91</v>
      </c>
      <c r="M66" s="37" t="s">
        <v>169</v>
      </c>
      <c r="N66" s="37"/>
      <c r="O66" s="79" t="s">
        <v>171</v>
      </c>
      <c r="P66" s="37"/>
      <c r="Q66" s="37" t="s">
        <v>40</v>
      </c>
      <c r="R66" s="37"/>
      <c r="S66" s="37"/>
      <c r="T66" s="404">
        <v>4</v>
      </c>
      <c r="U66" s="404"/>
      <c r="V66" s="37" t="s">
        <v>50</v>
      </c>
      <c r="W66" s="37"/>
      <c r="X66" s="37"/>
      <c r="Y66" s="37"/>
      <c r="Z66" s="37"/>
      <c r="AA66" s="37"/>
      <c r="AB66" s="37"/>
      <c r="AC66" s="37"/>
      <c r="AD66" s="37"/>
      <c r="AE66" s="37"/>
      <c r="AF66" s="37"/>
      <c r="AG66" s="37"/>
      <c r="AH66" s="37"/>
      <c r="AI66" s="40"/>
      <c r="AS66" s="32"/>
      <c r="AV66" s="32"/>
      <c r="BA66" s="32"/>
      <c r="BG66" s="32"/>
    </row>
    <row r="67" spans="1:70" x14ac:dyDescent="0.15">
      <c r="A67" s="530"/>
      <c r="B67" s="531"/>
      <c r="C67" s="414"/>
      <c r="D67" s="404"/>
      <c r="E67" s="404"/>
      <c r="M67" s="171" t="s">
        <v>231</v>
      </c>
      <c r="N67" s="33"/>
      <c r="O67" s="80" t="s">
        <v>171</v>
      </c>
      <c r="Q67" s="216" t="s">
        <v>91</v>
      </c>
      <c r="R67" s="33" t="s">
        <v>52</v>
      </c>
      <c r="S67" s="33"/>
      <c r="T67" s="33"/>
      <c r="V67" s="216" t="s">
        <v>91</v>
      </c>
      <c r="W67" s="33" t="s">
        <v>172</v>
      </c>
      <c r="X67" s="33"/>
      <c r="Y67" s="33"/>
      <c r="Z67" s="33"/>
      <c r="AA67" s="33"/>
      <c r="AB67" s="33"/>
      <c r="AC67" s="216" t="s">
        <v>91</v>
      </c>
      <c r="AD67" s="33" t="s">
        <v>476</v>
      </c>
      <c r="AE67" s="33"/>
      <c r="AF67" s="33"/>
      <c r="AG67" s="33"/>
      <c r="AH67" s="58"/>
      <c r="AI67" s="58"/>
    </row>
    <row r="68" spans="1:70" x14ac:dyDescent="0.15">
      <c r="A68" s="530"/>
      <c r="B68" s="531"/>
      <c r="C68" s="414"/>
      <c r="D68" s="404"/>
      <c r="E68" s="404"/>
      <c r="L68" s="33"/>
      <c r="M68" s="33"/>
      <c r="N68" s="33"/>
      <c r="O68" s="33"/>
      <c r="Q68" s="216" t="s">
        <v>91</v>
      </c>
      <c r="R68" s="698" t="s">
        <v>173</v>
      </c>
      <c r="S68" s="699"/>
      <c r="T68" s="699"/>
      <c r="U68" s="700"/>
      <c r="V68" s="216"/>
      <c r="W68" s="695" t="s">
        <v>475</v>
      </c>
      <c r="X68" s="696"/>
      <c r="Y68" s="696"/>
      <c r="Z68" s="696"/>
      <c r="AA68" s="696"/>
      <c r="AB68" s="697"/>
      <c r="AC68" s="216" t="s">
        <v>91</v>
      </c>
      <c r="AD68" s="695" t="s">
        <v>479</v>
      </c>
      <c r="AE68" s="696"/>
      <c r="AF68" s="696"/>
      <c r="AG68" s="696"/>
      <c r="AH68" s="58"/>
      <c r="AI68" s="58"/>
      <c r="AS68" s="32"/>
      <c r="BA68" s="32"/>
      <c r="BC68" s="32"/>
    </row>
    <row r="69" spans="1:70" ht="15" customHeight="1" x14ac:dyDescent="0.15">
      <c r="A69" s="530"/>
      <c r="B69" s="531"/>
      <c r="C69" s="414"/>
      <c r="D69" s="404"/>
      <c r="E69" s="404"/>
      <c r="L69" s="33"/>
      <c r="M69" s="33"/>
      <c r="N69" s="33"/>
      <c r="O69" s="33"/>
      <c r="Q69" s="216" t="s">
        <v>91</v>
      </c>
      <c r="R69" s="171" t="s">
        <v>477</v>
      </c>
      <c r="V69" s="216"/>
      <c r="W69" s="695" t="s">
        <v>174</v>
      </c>
      <c r="X69" s="696"/>
      <c r="Y69" s="696"/>
      <c r="Z69" s="696"/>
      <c r="AA69" s="696"/>
      <c r="AB69" s="697"/>
      <c r="AC69" s="216"/>
      <c r="AD69" s="695" t="s">
        <v>478</v>
      </c>
      <c r="AE69" s="696"/>
      <c r="AF69" s="696"/>
      <c r="AG69" s="696"/>
      <c r="AH69" s="58"/>
      <c r="AI69" s="58"/>
      <c r="AV69" s="32"/>
    </row>
    <row r="70" spans="1:70" x14ac:dyDescent="0.15">
      <c r="A70" s="530"/>
      <c r="B70" s="531"/>
      <c r="C70" s="414"/>
      <c r="D70" s="404"/>
      <c r="E70" s="404"/>
      <c r="M70" s="33"/>
      <c r="N70" s="171" t="s">
        <v>331</v>
      </c>
      <c r="O70" s="80" t="s">
        <v>171</v>
      </c>
      <c r="P70" s="33"/>
      <c r="Q70" s="216" t="s">
        <v>91</v>
      </c>
      <c r="R70" s="33" t="s">
        <v>155</v>
      </c>
      <c r="S70" s="33"/>
      <c r="T70" s="33"/>
      <c r="V70" s="216"/>
      <c r="W70" s="33" t="s">
        <v>154</v>
      </c>
      <c r="X70" s="33"/>
      <c r="Y70" s="33"/>
      <c r="Z70" s="33"/>
      <c r="AA70" s="33"/>
      <c r="AB70" s="33"/>
      <c r="AC70" s="33"/>
      <c r="AD70" s="33"/>
      <c r="AE70" s="33"/>
      <c r="AF70" s="58"/>
      <c r="AG70" s="58"/>
      <c r="AH70" s="58"/>
      <c r="AI70" s="81"/>
    </row>
    <row r="71" spans="1:70" x14ac:dyDescent="0.15">
      <c r="A71" s="530"/>
      <c r="B71" s="531"/>
      <c r="C71" s="414"/>
      <c r="D71" s="404"/>
      <c r="E71" s="404"/>
      <c r="K71" s="231"/>
      <c r="M71" s="171" t="s">
        <v>170</v>
      </c>
      <c r="P71" s="128"/>
      <c r="T71" s="128"/>
      <c r="W71" s="128"/>
      <c r="Z71" s="128"/>
      <c r="AC71" s="128"/>
      <c r="AI71" s="141"/>
      <c r="BA71" s="32"/>
      <c r="BC71" s="32"/>
    </row>
    <row r="72" spans="1:70" ht="15" customHeight="1" thickBot="1" x14ac:dyDescent="0.2">
      <c r="A72" s="532"/>
      <c r="B72" s="533"/>
      <c r="C72" s="414"/>
      <c r="D72" s="404"/>
      <c r="E72" s="404"/>
      <c r="F72" s="681" t="s">
        <v>332</v>
      </c>
      <c r="G72" s="681"/>
      <c r="H72" s="681"/>
      <c r="I72" s="681"/>
      <c r="J72" s="682" t="s">
        <v>487</v>
      </c>
      <c r="K72" s="683"/>
      <c r="L72" s="684"/>
      <c r="M72" s="684"/>
      <c r="N72" s="684"/>
      <c r="O72" s="684"/>
      <c r="P72" s="684"/>
      <c r="Q72" s="684"/>
      <c r="R72" s="684"/>
      <c r="S72" s="684"/>
      <c r="T72" s="684"/>
      <c r="U72" s="684"/>
      <c r="V72" s="684"/>
      <c r="W72" s="684"/>
      <c r="X72" s="684"/>
      <c r="Y72" s="684"/>
      <c r="Z72" s="684"/>
      <c r="AA72" s="684"/>
      <c r="AB72" s="684"/>
      <c r="AC72" s="684"/>
      <c r="AD72" s="684"/>
      <c r="AE72" s="684"/>
      <c r="AF72" s="684"/>
      <c r="AG72" s="684"/>
      <c r="AH72" s="684"/>
      <c r="AI72" s="685"/>
      <c r="AV72" s="82"/>
      <c r="AW72" s="82"/>
      <c r="AX72" s="82"/>
      <c r="AY72" s="32"/>
      <c r="AZ72" s="32"/>
      <c r="BA72" s="32"/>
      <c r="BB72" s="32"/>
      <c r="BC72" s="32"/>
      <c r="BD72" s="32"/>
      <c r="BE72" s="32"/>
      <c r="BF72" s="32"/>
      <c r="BG72" s="32"/>
      <c r="BH72" s="32"/>
      <c r="BI72" s="32"/>
      <c r="BJ72" s="32"/>
      <c r="BK72" s="32"/>
      <c r="BL72" s="32"/>
      <c r="BM72" s="32"/>
    </row>
    <row r="73" spans="1:70" ht="15.75" customHeight="1" x14ac:dyDescent="0.15">
      <c r="A73" s="528">
        <v>9</v>
      </c>
      <c r="B73" s="529"/>
      <c r="C73" s="668"/>
      <c r="D73" s="668"/>
      <c r="E73" s="669"/>
      <c r="F73" s="664" t="s">
        <v>0</v>
      </c>
      <c r="G73" s="664"/>
      <c r="H73" s="664" t="s">
        <v>1</v>
      </c>
      <c r="I73" s="664"/>
      <c r="J73" s="664" t="s">
        <v>2</v>
      </c>
      <c r="K73" s="664"/>
      <c r="L73" s="664" t="s">
        <v>178</v>
      </c>
      <c r="M73" s="664"/>
      <c r="N73" s="664" t="s">
        <v>179</v>
      </c>
      <c r="O73" s="664"/>
      <c r="P73" s="664" t="s">
        <v>3</v>
      </c>
      <c r="Q73" s="664"/>
      <c r="R73" s="666" t="s">
        <v>4</v>
      </c>
      <c r="S73" s="666"/>
      <c r="T73" s="404" t="s">
        <v>5</v>
      </c>
      <c r="U73" s="404"/>
      <c r="V73" s="404"/>
      <c r="W73" s="404"/>
      <c r="X73" s="404"/>
      <c r="Y73" s="404"/>
      <c r="Z73" s="404"/>
      <c r="AA73" s="404"/>
      <c r="AB73" s="666" t="s">
        <v>181</v>
      </c>
      <c r="AC73" s="666"/>
      <c r="AD73" s="657" t="s">
        <v>251</v>
      </c>
      <c r="AE73" s="657"/>
      <c r="AF73" s="657" t="s">
        <v>249</v>
      </c>
      <c r="AG73" s="657"/>
      <c r="AH73" s="659" t="s">
        <v>250</v>
      </c>
      <c r="AI73" s="659"/>
      <c r="AV73" s="32"/>
      <c r="AW73" s="32"/>
      <c r="AX73" s="32"/>
      <c r="BE73" s="83"/>
      <c r="BF73" s="83"/>
      <c r="BG73" s="83"/>
      <c r="BH73" s="83"/>
      <c r="BI73" s="83"/>
      <c r="BJ73" s="83"/>
    </row>
    <row r="74" spans="1:70" ht="15.75" customHeight="1" x14ac:dyDescent="0.15">
      <c r="A74" s="530"/>
      <c r="B74" s="531"/>
      <c r="C74" s="670"/>
      <c r="D74" s="670"/>
      <c r="E74" s="671"/>
      <c r="F74" s="664"/>
      <c r="G74" s="664"/>
      <c r="H74" s="664"/>
      <c r="I74" s="664"/>
      <c r="J74" s="664"/>
      <c r="K74" s="664"/>
      <c r="L74" s="664"/>
      <c r="M74" s="664"/>
      <c r="N74" s="664"/>
      <c r="O74" s="664"/>
      <c r="P74" s="664"/>
      <c r="Q74" s="664"/>
      <c r="R74" s="666"/>
      <c r="S74" s="666"/>
      <c r="T74" s="661" t="s">
        <v>232</v>
      </c>
      <c r="U74" s="662"/>
      <c r="V74" s="662" t="s">
        <v>233</v>
      </c>
      <c r="W74" s="662"/>
      <c r="X74" s="662" t="s">
        <v>234</v>
      </c>
      <c r="Y74" s="662"/>
      <c r="Z74" s="662" t="s">
        <v>180</v>
      </c>
      <c r="AA74" s="662"/>
      <c r="AB74" s="666"/>
      <c r="AC74" s="666"/>
      <c r="AD74" s="657"/>
      <c r="AE74" s="657"/>
      <c r="AF74" s="657"/>
      <c r="AG74" s="657"/>
      <c r="AH74" s="659"/>
      <c r="AI74" s="659"/>
    </row>
    <row r="75" spans="1:70" ht="15.75" customHeight="1" x14ac:dyDescent="0.15">
      <c r="A75" s="530"/>
      <c r="B75" s="531"/>
      <c r="C75" s="670"/>
      <c r="D75" s="670"/>
      <c r="E75" s="671"/>
      <c r="F75" s="664"/>
      <c r="G75" s="664"/>
      <c r="H75" s="664"/>
      <c r="I75" s="664"/>
      <c r="J75" s="664"/>
      <c r="K75" s="664"/>
      <c r="L75" s="664"/>
      <c r="M75" s="664"/>
      <c r="N75" s="664"/>
      <c r="O75" s="664"/>
      <c r="P75" s="664"/>
      <c r="Q75" s="664"/>
      <c r="R75" s="666"/>
      <c r="S75" s="666"/>
      <c r="T75" s="662"/>
      <c r="U75" s="662"/>
      <c r="V75" s="662"/>
      <c r="W75" s="662"/>
      <c r="X75" s="662"/>
      <c r="Y75" s="662"/>
      <c r="Z75" s="662"/>
      <c r="AA75" s="662"/>
      <c r="AB75" s="666"/>
      <c r="AC75" s="666"/>
      <c r="AD75" s="657"/>
      <c r="AE75" s="657"/>
      <c r="AF75" s="657"/>
      <c r="AG75" s="657"/>
      <c r="AH75" s="659"/>
      <c r="AI75" s="659"/>
      <c r="BP75" s="32"/>
      <c r="BQ75" s="32"/>
      <c r="BR75" s="32"/>
    </row>
    <row r="76" spans="1:70" x14ac:dyDescent="0.15">
      <c r="A76" s="530"/>
      <c r="B76" s="531"/>
      <c r="C76" s="670"/>
      <c r="D76" s="670"/>
      <c r="E76" s="671"/>
      <c r="F76" s="664"/>
      <c r="G76" s="664"/>
      <c r="H76" s="664"/>
      <c r="I76" s="664"/>
      <c r="J76" s="664"/>
      <c r="K76" s="664"/>
      <c r="L76" s="664"/>
      <c r="M76" s="664"/>
      <c r="N76" s="664"/>
      <c r="O76" s="664"/>
      <c r="P76" s="664"/>
      <c r="Q76" s="664"/>
      <c r="R76" s="666"/>
      <c r="S76" s="666"/>
      <c r="T76" s="662"/>
      <c r="U76" s="662"/>
      <c r="V76" s="662"/>
      <c r="W76" s="662"/>
      <c r="X76" s="662"/>
      <c r="Y76" s="662"/>
      <c r="Z76" s="662"/>
      <c r="AA76" s="662"/>
      <c r="AB76" s="666"/>
      <c r="AC76" s="666"/>
      <c r="AD76" s="657"/>
      <c r="AE76" s="657"/>
      <c r="AF76" s="657"/>
      <c r="AG76" s="657"/>
      <c r="AH76" s="659"/>
      <c r="AI76" s="659"/>
      <c r="BP76" s="84"/>
      <c r="BQ76" s="84"/>
      <c r="BR76" s="84"/>
    </row>
    <row r="77" spans="1:70" ht="18.75" customHeight="1" x14ac:dyDescent="0.15">
      <c r="A77" s="530"/>
      <c r="B77" s="531"/>
      <c r="C77" s="670"/>
      <c r="D77" s="670"/>
      <c r="E77" s="671"/>
      <c r="F77" s="665"/>
      <c r="G77" s="665"/>
      <c r="H77" s="665"/>
      <c r="I77" s="665"/>
      <c r="J77" s="665"/>
      <c r="K77" s="665"/>
      <c r="L77" s="665"/>
      <c r="M77" s="665"/>
      <c r="N77" s="665"/>
      <c r="O77" s="665"/>
      <c r="P77" s="665"/>
      <c r="Q77" s="665"/>
      <c r="R77" s="667"/>
      <c r="S77" s="667"/>
      <c r="T77" s="663"/>
      <c r="U77" s="663"/>
      <c r="V77" s="663"/>
      <c r="W77" s="663"/>
      <c r="X77" s="663"/>
      <c r="Y77" s="663"/>
      <c r="Z77" s="663"/>
      <c r="AA77" s="663"/>
      <c r="AB77" s="667"/>
      <c r="AC77" s="667"/>
      <c r="AD77" s="658"/>
      <c r="AE77" s="658"/>
      <c r="AF77" s="658"/>
      <c r="AG77" s="658"/>
      <c r="AH77" s="660"/>
      <c r="AI77" s="660"/>
      <c r="AO77" s="202"/>
      <c r="AP77" s="202"/>
      <c r="AQ77" s="202"/>
      <c r="AR77" s="202"/>
      <c r="AS77" s="202"/>
      <c r="AT77" s="202"/>
      <c r="BP77" s="84"/>
      <c r="BQ77" s="84"/>
      <c r="BR77" s="84"/>
    </row>
    <row r="78" spans="1:70" ht="13.5" customHeight="1" x14ac:dyDescent="0.15">
      <c r="A78" s="530"/>
      <c r="B78" s="531"/>
      <c r="C78" s="672"/>
      <c r="D78" s="672"/>
      <c r="E78" s="673"/>
      <c r="F78" s="648" t="s">
        <v>182</v>
      </c>
      <c r="G78" s="648"/>
      <c r="H78" s="648" t="s">
        <v>183</v>
      </c>
      <c r="I78" s="648"/>
      <c r="J78" s="648" t="s">
        <v>183</v>
      </c>
      <c r="K78" s="648"/>
      <c r="L78" s="648" t="s">
        <v>183</v>
      </c>
      <c r="M78" s="648"/>
      <c r="N78" s="648" t="s">
        <v>183</v>
      </c>
      <c r="O78" s="648"/>
      <c r="P78" s="648" t="s">
        <v>184</v>
      </c>
      <c r="Q78" s="648"/>
      <c r="R78" s="648" t="s">
        <v>184</v>
      </c>
      <c r="S78" s="648"/>
      <c r="T78" s="648" t="s">
        <v>185</v>
      </c>
      <c r="U78" s="648"/>
      <c r="V78" s="648" t="s">
        <v>186</v>
      </c>
      <c r="W78" s="648"/>
      <c r="X78" s="648" t="s">
        <v>186</v>
      </c>
      <c r="Y78" s="648"/>
      <c r="Z78" s="648" t="s">
        <v>186</v>
      </c>
      <c r="AA78" s="648"/>
      <c r="AB78" s="648" t="s">
        <v>187</v>
      </c>
      <c r="AC78" s="648"/>
      <c r="AD78" s="648" t="s">
        <v>77</v>
      </c>
      <c r="AE78" s="648"/>
      <c r="AF78" s="648" t="s">
        <v>77</v>
      </c>
      <c r="AG78" s="648"/>
      <c r="AH78" s="648" t="s">
        <v>77</v>
      </c>
      <c r="AI78" s="648"/>
      <c r="AO78" s="202"/>
      <c r="AP78" s="202"/>
      <c r="AQ78" s="202"/>
      <c r="AR78" s="202"/>
      <c r="AS78" s="202"/>
      <c r="AT78" s="202"/>
      <c r="BP78" s="84"/>
      <c r="BQ78" s="84"/>
      <c r="BR78" s="84"/>
    </row>
    <row r="79" spans="1:70" ht="18.75" customHeight="1" x14ac:dyDescent="0.15">
      <c r="A79" s="530"/>
      <c r="B79" s="531"/>
      <c r="C79" s="655" t="s">
        <v>470</v>
      </c>
      <c r="D79" s="605"/>
      <c r="E79" s="605"/>
      <c r="F79" s="570"/>
      <c r="G79" s="570"/>
      <c r="H79" s="570"/>
      <c r="I79" s="570"/>
      <c r="J79" s="570"/>
      <c r="K79" s="570"/>
      <c r="L79" s="570"/>
      <c r="M79" s="570"/>
      <c r="N79" s="570"/>
      <c r="O79" s="570"/>
      <c r="P79" s="570"/>
      <c r="Q79" s="570"/>
      <c r="R79" s="570"/>
      <c r="S79" s="570"/>
      <c r="T79" s="570"/>
      <c r="U79" s="570"/>
      <c r="V79" s="570"/>
      <c r="W79" s="570"/>
      <c r="X79" s="570"/>
      <c r="Y79" s="570"/>
      <c r="Z79" s="570"/>
      <c r="AA79" s="570"/>
      <c r="AB79" s="570"/>
      <c r="AC79" s="570"/>
      <c r="AD79" s="570"/>
      <c r="AE79" s="570"/>
      <c r="AF79" s="570"/>
      <c r="AG79" s="570"/>
      <c r="AH79" s="570"/>
      <c r="AI79" s="570"/>
      <c r="BP79" s="84"/>
      <c r="BQ79" s="84"/>
      <c r="BR79" s="84"/>
    </row>
    <row r="80" spans="1:70" x14ac:dyDescent="0.15">
      <c r="A80" s="530"/>
      <c r="B80" s="531"/>
      <c r="C80" s="608"/>
      <c r="D80" s="656"/>
      <c r="E80" s="656"/>
      <c r="F80" s="547"/>
      <c r="G80" s="547"/>
      <c r="H80" s="547"/>
      <c r="I80" s="547"/>
      <c r="J80" s="547"/>
      <c r="K80" s="547"/>
      <c r="L80" s="547"/>
      <c r="M80" s="547"/>
      <c r="N80" s="547"/>
      <c r="O80" s="547"/>
      <c r="P80" s="547"/>
      <c r="Q80" s="547"/>
      <c r="R80" s="547"/>
      <c r="S80" s="547"/>
      <c r="T80" s="547"/>
      <c r="U80" s="547"/>
      <c r="V80" s="547"/>
      <c r="W80" s="547"/>
      <c r="X80" s="547"/>
      <c r="Y80" s="547"/>
      <c r="Z80" s="547"/>
      <c r="AA80" s="547"/>
      <c r="AB80" s="547"/>
      <c r="AC80" s="547"/>
      <c r="AD80" s="547"/>
      <c r="AE80" s="547"/>
      <c r="AF80" s="547"/>
      <c r="AG80" s="547"/>
      <c r="AH80" s="547"/>
      <c r="AI80" s="547"/>
      <c r="AJ80" s="84"/>
    </row>
    <row r="81" spans="1:70" x14ac:dyDescent="0.15">
      <c r="A81" s="530"/>
      <c r="B81" s="531"/>
      <c r="C81" s="653" t="s">
        <v>189</v>
      </c>
      <c r="D81" s="653"/>
      <c r="E81" s="654"/>
      <c r="F81" s="643"/>
      <c r="G81" s="643"/>
      <c r="H81" s="643"/>
      <c r="I81" s="643"/>
      <c r="J81" s="643"/>
      <c r="K81" s="643"/>
      <c r="L81" s="643"/>
      <c r="M81" s="643"/>
      <c r="N81" s="643"/>
      <c r="O81" s="643"/>
      <c r="P81" s="643"/>
      <c r="Q81" s="643"/>
      <c r="R81" s="643"/>
      <c r="S81" s="643"/>
      <c r="T81" s="643"/>
      <c r="U81" s="643"/>
      <c r="V81" s="643"/>
      <c r="W81" s="643"/>
      <c r="X81" s="643"/>
      <c r="Y81" s="643"/>
      <c r="Z81" s="643"/>
      <c r="AA81" s="643"/>
      <c r="AB81" s="643"/>
      <c r="AC81" s="643"/>
      <c r="AD81" s="643"/>
      <c r="AE81" s="643"/>
      <c r="AF81" s="643"/>
      <c r="AG81" s="643"/>
      <c r="AH81" s="643"/>
      <c r="AI81" s="643"/>
      <c r="AJ81" s="84"/>
      <c r="AK81" s="84"/>
      <c r="BP81" s="84"/>
      <c r="BQ81" s="84"/>
      <c r="BR81" s="84"/>
    </row>
    <row r="82" spans="1:70" x14ac:dyDescent="0.15">
      <c r="A82" s="530"/>
      <c r="B82" s="531"/>
      <c r="C82" s="649" t="s">
        <v>337</v>
      </c>
      <c r="D82" s="650"/>
      <c r="E82" s="650"/>
      <c r="F82" s="646"/>
      <c r="G82" s="646"/>
      <c r="H82" s="646"/>
      <c r="I82" s="646"/>
      <c r="J82" s="646"/>
      <c r="K82" s="646"/>
      <c r="L82" s="646"/>
      <c r="M82" s="646"/>
      <c r="N82" s="646"/>
      <c r="O82" s="646"/>
      <c r="P82" s="646"/>
      <c r="Q82" s="646"/>
      <c r="R82" s="646"/>
      <c r="S82" s="646"/>
      <c r="T82" s="646"/>
      <c r="U82" s="646"/>
      <c r="V82" s="646"/>
      <c r="W82" s="646"/>
      <c r="X82" s="646"/>
      <c r="Y82" s="646"/>
      <c r="Z82" s="646"/>
      <c r="AA82" s="646"/>
      <c r="AB82" s="644"/>
      <c r="AC82" s="644"/>
      <c r="AD82" s="646"/>
      <c r="AE82" s="646"/>
      <c r="AF82" s="646"/>
      <c r="AG82" s="646"/>
      <c r="AH82" s="646"/>
      <c r="AI82" s="646"/>
      <c r="AJ82" s="84"/>
      <c r="AK82" s="84"/>
      <c r="BP82" s="84"/>
      <c r="BQ82" s="84"/>
      <c r="BR82" s="84"/>
    </row>
    <row r="83" spans="1:70" ht="18.75" customHeight="1" x14ac:dyDescent="0.15">
      <c r="A83" s="530"/>
      <c r="B83" s="531"/>
      <c r="C83" s="651"/>
      <c r="D83" s="652"/>
      <c r="E83" s="652"/>
      <c r="F83" s="647"/>
      <c r="G83" s="647"/>
      <c r="H83" s="647"/>
      <c r="I83" s="647"/>
      <c r="J83" s="647"/>
      <c r="K83" s="647"/>
      <c r="L83" s="647"/>
      <c r="M83" s="647"/>
      <c r="N83" s="647"/>
      <c r="O83" s="647"/>
      <c r="P83" s="647"/>
      <c r="Q83" s="647"/>
      <c r="R83" s="647"/>
      <c r="S83" s="647"/>
      <c r="T83" s="647"/>
      <c r="U83" s="647"/>
      <c r="V83" s="647"/>
      <c r="W83" s="647"/>
      <c r="X83" s="647"/>
      <c r="Y83" s="647"/>
      <c r="Z83" s="647"/>
      <c r="AA83" s="647"/>
      <c r="AB83" s="645"/>
      <c r="AC83" s="645"/>
      <c r="AD83" s="647"/>
      <c r="AE83" s="647"/>
      <c r="AF83" s="647"/>
      <c r="AG83" s="647"/>
      <c r="AH83" s="647"/>
      <c r="AI83" s="647"/>
      <c r="AJ83" s="84"/>
      <c r="AK83" s="84"/>
      <c r="BP83" s="84"/>
      <c r="BQ83" s="84"/>
      <c r="BR83" s="84"/>
    </row>
    <row r="84" spans="1:70" x14ac:dyDescent="0.15">
      <c r="A84" s="530"/>
      <c r="B84" s="531"/>
      <c r="C84" s="653" t="s">
        <v>188</v>
      </c>
      <c r="D84" s="653"/>
      <c r="E84" s="654"/>
      <c r="F84" s="643"/>
      <c r="G84" s="643"/>
      <c r="H84" s="643"/>
      <c r="I84" s="643"/>
      <c r="J84" s="643"/>
      <c r="K84" s="643"/>
      <c r="L84" s="643"/>
      <c r="M84" s="643"/>
      <c r="N84" s="643"/>
      <c r="O84" s="643"/>
      <c r="P84" s="643"/>
      <c r="Q84" s="643"/>
      <c r="R84" s="643"/>
      <c r="S84" s="643"/>
      <c r="T84" s="643"/>
      <c r="U84" s="643"/>
      <c r="V84" s="643"/>
      <c r="W84" s="643"/>
      <c r="X84" s="643"/>
      <c r="Y84" s="643"/>
      <c r="Z84" s="643"/>
      <c r="AA84" s="643"/>
      <c r="AB84" s="643"/>
      <c r="AC84" s="643"/>
      <c r="AD84" s="643"/>
      <c r="AE84" s="643"/>
      <c r="AF84" s="643"/>
      <c r="AG84" s="643"/>
      <c r="AH84" s="643"/>
      <c r="AI84" s="643"/>
      <c r="AJ84" s="84"/>
      <c r="AK84" s="84"/>
      <c r="BP84" s="84"/>
      <c r="BQ84" s="84"/>
      <c r="BR84" s="84"/>
    </row>
    <row r="85" spans="1:70" x14ac:dyDescent="0.15">
      <c r="A85" s="530"/>
      <c r="B85" s="531"/>
      <c r="C85" s="674" t="s">
        <v>9</v>
      </c>
      <c r="D85" s="674"/>
      <c r="E85" s="674"/>
      <c r="F85" s="674"/>
      <c r="G85" s="674"/>
      <c r="H85" s="674"/>
      <c r="I85" s="675"/>
      <c r="J85" s="232" t="s">
        <v>91</v>
      </c>
      <c r="K85" s="678" t="s">
        <v>10</v>
      </c>
      <c r="L85" s="679"/>
      <c r="M85" s="679"/>
      <c r="N85" s="679"/>
      <c r="O85" s="680"/>
      <c r="P85" s="232" t="s">
        <v>91</v>
      </c>
      <c r="Q85" s="638" t="s">
        <v>11</v>
      </c>
      <c r="R85" s="639"/>
      <c r="S85" s="233" t="s">
        <v>90</v>
      </c>
      <c r="T85" s="638" t="s">
        <v>12</v>
      </c>
      <c r="U85" s="640"/>
      <c r="V85" s="640"/>
      <c r="W85" s="640"/>
      <c r="X85" s="640"/>
      <c r="Y85" s="224"/>
      <c r="Z85" s="224"/>
      <c r="AA85" s="224"/>
      <c r="AB85" s="224"/>
      <c r="AC85" s="224"/>
      <c r="AD85" s="224"/>
      <c r="AE85" s="224"/>
      <c r="AF85" s="224"/>
      <c r="AG85" s="224"/>
      <c r="AH85" s="224"/>
      <c r="AI85" s="225"/>
      <c r="AJ85" s="84"/>
      <c r="AK85" s="84"/>
      <c r="BP85" s="84"/>
      <c r="BQ85" s="84"/>
      <c r="BR85" s="84"/>
    </row>
    <row r="86" spans="1:70" ht="14.25" thickBot="1" x14ac:dyDescent="0.2">
      <c r="A86" s="532"/>
      <c r="B86" s="533"/>
      <c r="C86" s="676"/>
      <c r="D86" s="676"/>
      <c r="E86" s="676"/>
      <c r="F86" s="676"/>
      <c r="G86" s="676"/>
      <c r="H86" s="676"/>
      <c r="I86" s="677"/>
      <c r="J86" s="232"/>
      <c r="K86" s="641" t="s">
        <v>15</v>
      </c>
      <c r="L86" s="642"/>
      <c r="M86" s="642"/>
      <c r="N86" s="642"/>
      <c r="O86" s="642"/>
      <c r="P86" s="229"/>
      <c r="Q86" s="229"/>
      <c r="R86" s="229"/>
      <c r="S86" s="229"/>
      <c r="T86" s="229"/>
      <c r="U86" s="229"/>
      <c r="V86" s="229"/>
      <c r="W86" s="229"/>
      <c r="X86" s="229"/>
      <c r="Y86" s="229"/>
      <c r="Z86" s="229"/>
      <c r="AA86" s="229"/>
      <c r="AB86" s="229"/>
      <c r="AC86" s="229"/>
      <c r="AD86" s="229"/>
      <c r="AE86" s="229"/>
      <c r="AF86" s="229"/>
      <c r="AG86" s="229"/>
      <c r="AH86" s="229"/>
      <c r="AI86" s="230"/>
      <c r="AJ86" s="84"/>
      <c r="AK86" s="84"/>
      <c r="BP86" s="84"/>
      <c r="BQ86" s="84"/>
      <c r="BR86" s="84"/>
    </row>
    <row r="87" spans="1:70" ht="9" customHeight="1" x14ac:dyDescent="0.15">
      <c r="A87" s="84"/>
      <c r="B87" s="84"/>
      <c r="AJ87" s="84"/>
      <c r="AK87" s="84"/>
      <c r="AL87" s="84"/>
      <c r="AM87" s="84"/>
      <c r="AN87" s="84"/>
      <c r="AO87" s="84"/>
      <c r="AP87" s="84"/>
      <c r="AQ87" s="84"/>
      <c r="AR87" s="84"/>
      <c r="AS87" s="84"/>
      <c r="AT87" s="84"/>
      <c r="AU87" s="84"/>
      <c r="AV87" s="84"/>
      <c r="AW87" s="34"/>
      <c r="AX87" s="84"/>
      <c r="AY87" s="84"/>
      <c r="AZ87" s="84"/>
      <c r="BA87" s="84"/>
      <c r="BB87" s="34"/>
      <c r="BC87" s="84"/>
      <c r="BD87" s="84"/>
      <c r="BE87" s="84"/>
      <c r="BO87" s="91"/>
      <c r="BP87" s="84"/>
      <c r="BQ87" s="84"/>
      <c r="BR87" s="84"/>
    </row>
    <row r="88" spans="1:70" ht="18.75" customHeight="1" x14ac:dyDescent="0.15">
      <c r="A88" s="581">
        <v>10</v>
      </c>
      <c r="B88" s="582"/>
      <c r="C88" s="432" t="s">
        <v>408</v>
      </c>
      <c r="D88" s="432"/>
      <c r="E88" s="432"/>
      <c r="F88" s="232" t="s">
        <v>91</v>
      </c>
      <c r="G88" s="85" t="s">
        <v>155</v>
      </c>
      <c r="H88" s="85" t="s">
        <v>16</v>
      </c>
      <c r="I88" s="216" t="s">
        <v>91</v>
      </c>
      <c r="J88" s="85" t="s">
        <v>191</v>
      </c>
      <c r="K88" s="85"/>
      <c r="L88" s="85"/>
      <c r="M88" s="85"/>
      <c r="N88" s="85"/>
      <c r="O88" s="85"/>
      <c r="P88" s="85"/>
      <c r="Q88" s="87"/>
      <c r="R88" s="85"/>
      <c r="S88" s="37"/>
      <c r="T88" s="216"/>
      <c r="U88" s="87" t="s">
        <v>192</v>
      </c>
      <c r="V88" s="85"/>
      <c r="W88" s="85"/>
      <c r="X88" s="85"/>
      <c r="Y88" s="85"/>
      <c r="Z88" s="85"/>
      <c r="AA88" s="85"/>
      <c r="AB88" s="40"/>
      <c r="AC88" s="216" t="s">
        <v>91</v>
      </c>
      <c r="AD88" s="85" t="s">
        <v>193</v>
      </c>
      <c r="AE88" s="85"/>
      <c r="AF88" s="85"/>
      <c r="AG88" s="85"/>
      <c r="AH88" s="85"/>
      <c r="AI88" s="88"/>
      <c r="AJ88" s="84"/>
      <c r="AK88" s="84"/>
      <c r="AL88" s="84"/>
      <c r="AM88" s="84"/>
      <c r="AN88" s="84"/>
      <c r="AO88" s="84"/>
      <c r="AP88" s="84"/>
      <c r="AQ88" s="84"/>
      <c r="AR88" s="84"/>
      <c r="AS88" s="84"/>
      <c r="AT88" s="84"/>
      <c r="AU88" s="84"/>
      <c r="AV88" s="84"/>
      <c r="AW88" s="34"/>
      <c r="AX88" s="84"/>
      <c r="AY88" s="84"/>
      <c r="AZ88" s="84"/>
      <c r="BA88" s="84"/>
      <c r="BB88" s="34"/>
      <c r="BC88" s="84"/>
      <c r="BD88" s="84"/>
      <c r="BE88" s="84"/>
      <c r="BO88" s="91"/>
      <c r="BP88" s="84"/>
      <c r="BQ88" s="84"/>
      <c r="BR88" s="84"/>
    </row>
    <row r="89" spans="1:70" x14ac:dyDescent="0.15">
      <c r="A89" s="581"/>
      <c r="B89" s="582"/>
      <c r="C89" s="432"/>
      <c r="D89" s="432"/>
      <c r="E89" s="432"/>
      <c r="F89" s="89"/>
      <c r="G89" s="32"/>
      <c r="H89" s="84"/>
      <c r="I89" s="72"/>
      <c r="J89" s="84" t="s">
        <v>194</v>
      </c>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90"/>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row>
    <row r="90" spans="1:70" ht="18.75" customHeight="1" thickBot="1" x14ac:dyDescent="0.2">
      <c r="A90" s="628"/>
      <c r="B90" s="629"/>
      <c r="C90" s="432"/>
      <c r="D90" s="432"/>
      <c r="E90" s="432"/>
      <c r="F90" s="232"/>
      <c r="G90" s="92" t="s">
        <v>154</v>
      </c>
      <c r="H90" s="92"/>
      <c r="I90" s="92"/>
      <c r="J90" s="92"/>
      <c r="K90" s="93"/>
      <c r="L90" s="92"/>
      <c r="M90" s="92"/>
      <c r="N90" s="92"/>
      <c r="O90" s="92"/>
      <c r="P90" s="93"/>
      <c r="Q90" s="92"/>
      <c r="R90" s="92"/>
      <c r="S90" s="92"/>
      <c r="T90" s="60"/>
      <c r="U90" s="60"/>
      <c r="V90" s="60"/>
      <c r="W90" s="60"/>
      <c r="X90" s="60"/>
      <c r="Y90" s="60"/>
      <c r="Z90" s="60"/>
      <c r="AA90" s="60"/>
      <c r="AB90" s="60"/>
      <c r="AC90" s="94"/>
      <c r="AD90" s="60"/>
      <c r="AE90" s="92"/>
      <c r="AF90" s="92"/>
      <c r="AG90" s="92"/>
      <c r="AH90" s="92"/>
      <c r="AI90" s="95"/>
      <c r="AJ90" s="84"/>
      <c r="AK90" s="84"/>
      <c r="AL90" s="84"/>
      <c r="AM90" s="84"/>
      <c r="AN90" s="84"/>
      <c r="AO90" s="84"/>
      <c r="AP90" s="84"/>
      <c r="AQ90" s="84"/>
      <c r="AR90" s="84"/>
      <c r="AS90" s="32"/>
      <c r="AT90" s="84"/>
      <c r="AU90" s="84"/>
      <c r="AV90" s="58"/>
      <c r="AW90" s="58"/>
      <c r="AX90" s="33"/>
      <c r="AY90" s="84"/>
      <c r="AZ90" s="33"/>
      <c r="BA90" s="84"/>
      <c r="BB90" s="84"/>
      <c r="BC90" s="84"/>
      <c r="BD90" s="84"/>
      <c r="BE90" s="32"/>
      <c r="BF90" s="84"/>
      <c r="BG90" s="84"/>
      <c r="BH90" s="84"/>
      <c r="BI90" s="84"/>
      <c r="BJ90" s="84"/>
      <c r="BK90" s="84"/>
      <c r="BL90" s="84"/>
      <c r="BM90" s="84"/>
      <c r="BN90" s="84"/>
      <c r="BO90" s="84"/>
      <c r="BP90" s="84"/>
      <c r="BQ90" s="84"/>
      <c r="BR90" s="84"/>
    </row>
    <row r="91" spans="1:70" ht="18.75" customHeight="1" x14ac:dyDescent="0.15">
      <c r="A91" s="630">
        <v>11</v>
      </c>
      <c r="B91" s="631"/>
      <c r="C91" s="431" t="s">
        <v>409</v>
      </c>
      <c r="D91" s="432"/>
      <c r="E91" s="432"/>
      <c r="F91" s="232" t="s">
        <v>91</v>
      </c>
      <c r="G91" s="85" t="s">
        <v>155</v>
      </c>
      <c r="H91" s="85" t="s">
        <v>16</v>
      </c>
      <c r="I91" s="72"/>
      <c r="J91" s="85" t="s">
        <v>17</v>
      </c>
      <c r="K91" s="85"/>
      <c r="L91" s="85"/>
      <c r="M91" s="85"/>
      <c r="N91" s="85"/>
      <c r="O91" s="85"/>
      <c r="P91" s="85"/>
      <c r="Q91" s="85"/>
      <c r="R91" s="85"/>
      <c r="S91" s="85"/>
      <c r="T91" s="316"/>
      <c r="U91" s="85" t="s">
        <v>195</v>
      </c>
      <c r="V91" s="85"/>
      <c r="W91" s="85" t="s">
        <v>196</v>
      </c>
      <c r="X91" s="86"/>
      <c r="Y91" s="85" t="s">
        <v>7</v>
      </c>
      <c r="Z91" s="85" t="s">
        <v>18</v>
      </c>
      <c r="AA91" s="86"/>
      <c r="AB91" s="85" t="s">
        <v>6</v>
      </c>
      <c r="AC91" s="85" t="s">
        <v>19</v>
      </c>
      <c r="AD91" s="85"/>
      <c r="AE91" s="85"/>
      <c r="AF91" s="85"/>
      <c r="AG91" s="85"/>
      <c r="AH91" s="85"/>
      <c r="AI91" s="88"/>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row>
    <row r="92" spans="1:70" ht="18.75" customHeight="1" x14ac:dyDescent="0.15">
      <c r="A92" s="632"/>
      <c r="B92" s="633"/>
      <c r="C92" s="431"/>
      <c r="D92" s="432"/>
      <c r="E92" s="432"/>
      <c r="F92" s="89"/>
      <c r="G92" s="84"/>
      <c r="H92" s="84"/>
      <c r="I92" s="72" t="s">
        <v>91</v>
      </c>
      <c r="J92" s="84" t="s">
        <v>412</v>
      </c>
      <c r="K92" s="84"/>
      <c r="L92" s="84"/>
      <c r="M92" s="84"/>
      <c r="N92" s="84"/>
      <c r="O92" s="84"/>
      <c r="P92" s="84"/>
      <c r="Q92" s="84"/>
      <c r="R92" s="84"/>
      <c r="S92" s="84"/>
      <c r="T92" s="317">
        <v>1</v>
      </c>
      <c r="U92" s="84" t="s">
        <v>195</v>
      </c>
      <c r="V92" s="84"/>
      <c r="W92" s="84" t="s">
        <v>196</v>
      </c>
      <c r="X92" s="131" t="s">
        <v>91</v>
      </c>
      <c r="Y92" s="84" t="s">
        <v>7</v>
      </c>
      <c r="Z92" s="84" t="s">
        <v>18</v>
      </c>
      <c r="AA92" s="131"/>
      <c r="AB92" s="84" t="s">
        <v>6</v>
      </c>
      <c r="AC92" s="84" t="s">
        <v>19</v>
      </c>
      <c r="AD92" s="84"/>
      <c r="AE92" s="84"/>
      <c r="AF92" s="84"/>
      <c r="AG92" s="84"/>
      <c r="AH92" s="84"/>
      <c r="AI92" s="90"/>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row>
    <row r="93" spans="1:70" ht="18.75" customHeight="1" x14ac:dyDescent="0.15">
      <c r="A93" s="632"/>
      <c r="B93" s="633"/>
      <c r="C93" s="431"/>
      <c r="D93" s="432"/>
      <c r="E93" s="432"/>
      <c r="F93" s="89"/>
      <c r="G93" s="84"/>
      <c r="H93" s="84"/>
      <c r="I93" s="72"/>
      <c r="J93" s="84" t="s">
        <v>235</v>
      </c>
      <c r="K93" s="84"/>
      <c r="L93" s="84"/>
      <c r="M93" s="84"/>
      <c r="N93" s="84"/>
      <c r="O93" s="84"/>
      <c r="P93" s="84"/>
      <c r="Q93" s="84"/>
      <c r="R93" s="84"/>
      <c r="S93" s="84"/>
      <c r="T93" s="316"/>
      <c r="U93" s="84" t="s">
        <v>195</v>
      </c>
      <c r="V93" s="84"/>
      <c r="W93" s="84" t="s">
        <v>196</v>
      </c>
      <c r="X93" s="86"/>
      <c r="Y93" s="84" t="s">
        <v>7</v>
      </c>
      <c r="Z93" s="84" t="s">
        <v>18</v>
      </c>
      <c r="AA93" s="86"/>
      <c r="AB93" s="84" t="s">
        <v>6</v>
      </c>
      <c r="AC93" s="84" t="s">
        <v>19</v>
      </c>
      <c r="AD93" s="84"/>
      <c r="AE93" s="84"/>
      <c r="AF93" s="84"/>
      <c r="AG93" s="84"/>
      <c r="AH93" s="84"/>
      <c r="AI93" s="90"/>
      <c r="AJ93" s="84"/>
      <c r="AK93" s="84"/>
      <c r="AL93" s="84"/>
      <c r="AM93" s="84"/>
      <c r="AN93" s="84"/>
      <c r="AO93" s="84"/>
      <c r="AP93" s="84"/>
      <c r="AQ93" s="84"/>
      <c r="AR93" s="84"/>
      <c r="AS93" s="84"/>
      <c r="AT93" s="84"/>
      <c r="AU93" s="84"/>
      <c r="AV93" s="84"/>
      <c r="AW93" s="84"/>
      <c r="AX93" s="33"/>
      <c r="AY93" s="33"/>
      <c r="AZ93" s="84"/>
      <c r="BA93" s="84"/>
      <c r="BB93" s="84"/>
      <c r="BC93" s="84"/>
      <c r="BD93" s="84"/>
      <c r="BE93" s="33"/>
      <c r="BF93" s="33"/>
      <c r="BG93" s="84"/>
      <c r="BH93" s="84"/>
      <c r="BI93" s="84"/>
      <c r="BJ93" s="84"/>
      <c r="BK93" s="84"/>
      <c r="BL93" s="33"/>
      <c r="BM93" s="33"/>
      <c r="BN93" s="84"/>
      <c r="BO93" s="84"/>
      <c r="BP93" s="84"/>
      <c r="BQ93" s="84"/>
      <c r="BR93" s="84"/>
    </row>
    <row r="94" spans="1:70" ht="14.25" thickBot="1" x14ac:dyDescent="0.2">
      <c r="A94" s="634"/>
      <c r="B94" s="635"/>
      <c r="C94" s="431"/>
      <c r="D94" s="432"/>
      <c r="E94" s="432"/>
      <c r="F94" s="232"/>
      <c r="G94" s="171" t="s">
        <v>154</v>
      </c>
      <c r="AD94" s="84"/>
      <c r="AE94" s="84"/>
      <c r="AF94" s="84"/>
      <c r="AG94" s="84"/>
      <c r="AH94" s="84"/>
      <c r="AI94" s="95"/>
      <c r="AJ94" s="84"/>
      <c r="AK94" s="84"/>
      <c r="AL94" s="84"/>
      <c r="AM94" s="84"/>
      <c r="AN94" s="84"/>
      <c r="AO94" s="84"/>
      <c r="AP94" s="84"/>
      <c r="AQ94" s="84"/>
      <c r="AR94" s="84"/>
      <c r="AS94" s="84"/>
      <c r="AT94" s="84"/>
      <c r="AU94" s="84"/>
      <c r="AV94" s="84"/>
      <c r="AW94" s="84"/>
      <c r="AX94" s="33"/>
      <c r="AY94" s="33"/>
      <c r="AZ94" s="84"/>
      <c r="BA94" s="84"/>
      <c r="BB94" s="84"/>
      <c r="BC94" s="84"/>
      <c r="BD94" s="84"/>
      <c r="BE94" s="33"/>
      <c r="BF94" s="33"/>
      <c r="BG94" s="84"/>
      <c r="BH94" s="84"/>
      <c r="BI94" s="84"/>
      <c r="BJ94" s="84"/>
      <c r="BK94" s="84"/>
      <c r="BL94" s="33"/>
      <c r="BM94" s="33"/>
      <c r="BN94" s="84"/>
      <c r="BO94" s="84"/>
      <c r="BP94" s="84"/>
      <c r="BQ94" s="84"/>
      <c r="BR94" s="84"/>
    </row>
    <row r="95" spans="1:70" x14ac:dyDescent="0.15">
      <c r="A95" s="636">
        <v>12</v>
      </c>
      <c r="B95" s="637"/>
      <c r="C95" s="605" t="s">
        <v>236</v>
      </c>
      <c r="D95" s="605"/>
      <c r="E95" s="605"/>
      <c r="F95" s="232" t="s">
        <v>91</v>
      </c>
      <c r="G95" s="85" t="s">
        <v>155</v>
      </c>
      <c r="H95" s="85" t="s">
        <v>16</v>
      </c>
      <c r="I95" s="216" t="s">
        <v>91</v>
      </c>
      <c r="J95" s="85" t="s">
        <v>20</v>
      </c>
      <c r="K95" s="85"/>
      <c r="L95" s="85"/>
      <c r="M95" s="216"/>
      <c r="N95" s="85" t="s">
        <v>21</v>
      </c>
      <c r="O95" s="85"/>
      <c r="P95" s="85"/>
      <c r="Q95" s="85" t="s">
        <v>40</v>
      </c>
      <c r="R95" s="85"/>
      <c r="S95" s="85"/>
      <c r="T95" s="316">
        <v>1</v>
      </c>
      <c r="U95" s="85" t="s">
        <v>195</v>
      </c>
      <c r="V95" s="85"/>
      <c r="W95" s="85" t="s">
        <v>196</v>
      </c>
      <c r="X95" s="86" t="s">
        <v>91</v>
      </c>
      <c r="Y95" s="85" t="s">
        <v>7</v>
      </c>
      <c r="Z95" s="85" t="s">
        <v>18</v>
      </c>
      <c r="AA95" s="86"/>
      <c r="AB95" s="85" t="s">
        <v>6</v>
      </c>
      <c r="AC95" s="85" t="s">
        <v>19</v>
      </c>
      <c r="AD95" s="85" t="s">
        <v>229</v>
      </c>
      <c r="AE95" s="85"/>
      <c r="AF95" s="85"/>
      <c r="AG95" s="216"/>
      <c r="AH95" s="85" t="s">
        <v>333</v>
      </c>
      <c r="AI95" s="88"/>
      <c r="AJ95" s="84"/>
      <c r="AK95" s="84"/>
      <c r="AL95" s="84"/>
      <c r="AM95" s="84"/>
      <c r="AN95" s="84"/>
      <c r="AO95" s="84"/>
      <c r="AP95" s="84"/>
      <c r="AQ95" s="84"/>
      <c r="AR95" s="84"/>
      <c r="AS95" s="84"/>
      <c r="AT95" s="84"/>
      <c r="AU95" s="84"/>
      <c r="AV95" s="84"/>
      <c r="AW95" s="84"/>
      <c r="AX95" s="33"/>
      <c r="AY95" s="33"/>
      <c r="AZ95" s="84"/>
      <c r="BA95" s="84"/>
      <c r="BB95" s="84"/>
      <c r="BC95" s="84"/>
      <c r="BD95" s="84"/>
      <c r="BE95" s="33"/>
      <c r="BF95" s="33"/>
      <c r="BG95" s="84"/>
      <c r="BH95" s="84"/>
      <c r="BI95" s="84"/>
      <c r="BJ95" s="84"/>
      <c r="BK95" s="84"/>
      <c r="BL95" s="33"/>
      <c r="BM95" s="33"/>
      <c r="BN95" s="84"/>
      <c r="BO95" s="84"/>
      <c r="BP95" s="84"/>
      <c r="BQ95" s="84"/>
      <c r="BR95" s="84"/>
    </row>
    <row r="96" spans="1:70" x14ac:dyDescent="0.15">
      <c r="A96" s="581"/>
      <c r="B96" s="582"/>
      <c r="C96" s="605"/>
      <c r="D96" s="605"/>
      <c r="E96" s="605"/>
      <c r="F96" s="232"/>
      <c r="G96" s="60" t="s">
        <v>154</v>
      </c>
      <c r="H96" s="92"/>
      <c r="I96" s="92"/>
      <c r="J96" s="92"/>
      <c r="K96" s="92"/>
      <c r="L96" s="96"/>
      <c r="M96" s="96"/>
      <c r="N96" s="96"/>
      <c r="O96" s="96"/>
      <c r="P96" s="96"/>
      <c r="Q96" s="96"/>
      <c r="R96" s="96"/>
      <c r="S96" s="96"/>
      <c r="T96" s="96"/>
      <c r="U96" s="96"/>
      <c r="V96" s="96"/>
      <c r="W96" s="96"/>
      <c r="X96" s="97"/>
      <c r="Y96" s="97"/>
      <c r="Z96" s="97"/>
      <c r="AA96" s="92"/>
      <c r="AB96" s="92"/>
      <c r="AC96" s="92"/>
      <c r="AD96" s="92"/>
      <c r="AE96" s="92"/>
      <c r="AF96" s="92"/>
      <c r="AG96" s="92"/>
      <c r="AH96" s="92"/>
      <c r="AI96" s="95"/>
      <c r="AJ96" s="84"/>
      <c r="AK96" s="84"/>
      <c r="AL96" s="84"/>
      <c r="AM96" s="84"/>
      <c r="AN96" s="84"/>
      <c r="AO96" s="84"/>
      <c r="AP96" s="84"/>
      <c r="AQ96" s="84"/>
      <c r="AR96" s="84"/>
      <c r="AS96" s="84"/>
      <c r="AT96" s="84"/>
      <c r="AU96" s="84"/>
      <c r="AV96" s="84"/>
      <c r="AW96" s="84"/>
      <c r="AX96" s="33"/>
      <c r="AY96" s="33"/>
      <c r="AZ96" s="101"/>
      <c r="BA96" s="101"/>
      <c r="BB96" s="101"/>
      <c r="BC96" s="101"/>
      <c r="BD96" s="101"/>
      <c r="BE96" s="58"/>
      <c r="BF96" s="58"/>
      <c r="BG96" s="101"/>
      <c r="BH96" s="101"/>
      <c r="BI96" s="101"/>
      <c r="BJ96" s="101"/>
      <c r="BK96" s="101"/>
      <c r="BL96" s="58"/>
      <c r="BM96" s="58"/>
      <c r="BN96" s="84"/>
      <c r="BO96" s="84"/>
      <c r="BP96" s="84"/>
      <c r="BQ96" s="58"/>
      <c r="BR96" s="58"/>
    </row>
    <row r="97" spans="1:70" x14ac:dyDescent="0.15">
      <c r="A97" s="581">
        <v>13</v>
      </c>
      <c r="B97" s="582"/>
      <c r="C97" s="605" t="s">
        <v>237</v>
      </c>
      <c r="D97" s="605"/>
      <c r="E97" s="605"/>
      <c r="F97" s="612" t="s">
        <v>210</v>
      </c>
      <c r="G97" s="613"/>
      <c r="H97" s="614"/>
      <c r="I97" s="232" t="s">
        <v>91</v>
      </c>
      <c r="J97" s="85" t="s">
        <v>155</v>
      </c>
      <c r="K97" s="85" t="s">
        <v>16</v>
      </c>
      <c r="L97" s="72"/>
      <c r="M97" s="98" t="s">
        <v>197</v>
      </c>
      <c r="N97" s="98"/>
      <c r="O97" s="99"/>
      <c r="P97" s="72" t="s">
        <v>91</v>
      </c>
      <c r="Q97" s="99" t="s">
        <v>198</v>
      </c>
      <c r="R97" s="99"/>
      <c r="S97" s="99"/>
      <c r="T97" s="99"/>
      <c r="U97" s="72" t="s">
        <v>91</v>
      </c>
      <c r="V97" s="99" t="s">
        <v>199</v>
      </c>
      <c r="W97" s="99"/>
      <c r="X97" s="99"/>
      <c r="Y97" s="72"/>
      <c r="Z97" s="99" t="s">
        <v>200</v>
      </c>
      <c r="AA97" s="100"/>
      <c r="AB97" s="100"/>
      <c r="AC97" s="72" t="s">
        <v>91</v>
      </c>
      <c r="AD97" s="85" t="s">
        <v>485</v>
      </c>
      <c r="AE97" s="85"/>
      <c r="AF97" s="85"/>
      <c r="AG97" s="85"/>
      <c r="AH97" s="85"/>
      <c r="AI97" s="88"/>
      <c r="AJ97" s="84"/>
      <c r="AK97" s="84"/>
      <c r="AL97" s="84"/>
      <c r="AM97" s="84"/>
      <c r="AN97" s="84"/>
      <c r="AO97" s="84"/>
      <c r="AP97" s="84"/>
      <c r="AQ97" s="84"/>
      <c r="AR97" s="84"/>
      <c r="AS97" s="84"/>
      <c r="AT97" s="84"/>
      <c r="AU97" s="84"/>
      <c r="AV97" s="84"/>
      <c r="AW97" s="33"/>
      <c r="AX97" s="33"/>
      <c r="AY97" s="101"/>
      <c r="AZ97" s="101"/>
      <c r="BA97" s="101"/>
      <c r="BB97" s="101"/>
      <c r="BC97" s="101"/>
      <c r="BD97" s="58"/>
      <c r="BE97" s="58"/>
      <c r="BF97" s="101"/>
      <c r="BG97" s="101"/>
      <c r="BH97" s="101"/>
      <c r="BI97" s="101"/>
      <c r="BJ97" s="101"/>
      <c r="BK97" s="58"/>
      <c r="BL97" s="58"/>
      <c r="BM97" s="84"/>
      <c r="BN97" s="84"/>
      <c r="BO97" s="84"/>
      <c r="BP97" s="58"/>
      <c r="BQ97" s="58"/>
    </row>
    <row r="98" spans="1:70" ht="18.75" customHeight="1" x14ac:dyDescent="0.15">
      <c r="A98" s="581"/>
      <c r="B98" s="582"/>
      <c r="C98" s="605"/>
      <c r="D98" s="605"/>
      <c r="E98" s="605"/>
      <c r="F98" s="615"/>
      <c r="G98" s="616"/>
      <c r="H98" s="617"/>
      <c r="L98" s="72"/>
      <c r="M98" s="101" t="s">
        <v>201</v>
      </c>
      <c r="N98" s="101"/>
      <c r="O98" s="33"/>
      <c r="P98" s="33"/>
      <c r="Q98" s="33"/>
      <c r="R98" s="33"/>
      <c r="S98" s="33"/>
      <c r="T98" s="33"/>
      <c r="U98" s="72"/>
      <c r="V98" s="33" t="s">
        <v>31</v>
      </c>
      <c r="W98" s="33"/>
      <c r="X98" s="33"/>
      <c r="Y98" s="33"/>
      <c r="Z98" s="33"/>
      <c r="AA98" s="58"/>
      <c r="AB98" s="58"/>
      <c r="AC98" s="58"/>
      <c r="AD98" s="84"/>
      <c r="AE98" s="84"/>
      <c r="AF98" s="84"/>
      <c r="AG98" s="84"/>
      <c r="AH98" s="84"/>
      <c r="AI98" s="90"/>
      <c r="AJ98" s="84"/>
      <c r="AK98" s="84"/>
      <c r="AL98" s="84"/>
      <c r="AM98" s="84"/>
      <c r="AN98" s="84"/>
      <c r="AO98" s="84"/>
      <c r="AP98" s="84"/>
      <c r="AQ98" s="84"/>
      <c r="AR98" s="84"/>
      <c r="AS98" s="32"/>
      <c r="AT98" s="84"/>
      <c r="AU98" s="84"/>
      <c r="AV98" s="84"/>
      <c r="AW98" s="84"/>
      <c r="AX98" s="32"/>
      <c r="AY98" s="84"/>
      <c r="AZ98" s="84"/>
      <c r="BA98" s="84"/>
      <c r="BB98" s="84"/>
      <c r="BC98" s="84"/>
      <c r="BD98" s="84"/>
      <c r="BE98" s="84"/>
      <c r="BF98" s="84"/>
      <c r="BG98" s="84"/>
      <c r="BH98" s="84"/>
      <c r="BI98" s="84"/>
      <c r="BJ98" s="84"/>
      <c r="BK98" s="47"/>
      <c r="BL98" s="84"/>
      <c r="BM98" s="84"/>
      <c r="BN98" s="84"/>
      <c r="BO98" s="84"/>
      <c r="BP98" s="84"/>
      <c r="BQ98" s="84"/>
      <c r="BR98" s="84"/>
    </row>
    <row r="99" spans="1:70" ht="18.75" customHeight="1" x14ac:dyDescent="0.15">
      <c r="A99" s="581"/>
      <c r="B99" s="582"/>
      <c r="C99" s="605"/>
      <c r="D99" s="605"/>
      <c r="E99" s="605"/>
      <c r="F99" s="618"/>
      <c r="G99" s="619"/>
      <c r="H99" s="620"/>
      <c r="I99" s="232"/>
      <c r="J99" s="101" t="s">
        <v>154</v>
      </c>
      <c r="K99" s="101"/>
      <c r="L99" s="33"/>
      <c r="M99" s="33"/>
      <c r="N99" s="33"/>
      <c r="O99" s="33"/>
      <c r="P99" s="33"/>
      <c r="Q99" s="33"/>
      <c r="S99" s="33"/>
      <c r="T99" s="33"/>
      <c r="U99" s="33"/>
      <c r="V99" s="33"/>
      <c r="W99" s="33"/>
      <c r="X99" s="58"/>
      <c r="Y99" s="58"/>
      <c r="Z99" s="58"/>
      <c r="AA99" s="84"/>
      <c r="AB99" s="84"/>
      <c r="AC99" s="84"/>
      <c r="AD99" s="84"/>
      <c r="AE99" s="84"/>
      <c r="AF99" s="84"/>
      <c r="AG99" s="84"/>
      <c r="AH99" s="84"/>
      <c r="AI99" s="90"/>
      <c r="AJ99" s="84"/>
      <c r="AK99" s="84"/>
      <c r="AL99" s="84"/>
      <c r="AM99" s="84"/>
      <c r="AN99" s="84"/>
      <c r="AO99" s="84"/>
      <c r="AP99" s="84"/>
      <c r="AQ99" s="84"/>
      <c r="AR99" s="84"/>
      <c r="AS99" s="32"/>
      <c r="AT99" s="84"/>
      <c r="AU99" s="84"/>
      <c r="AV99" s="84"/>
      <c r="AW99" s="84"/>
      <c r="AX99" s="84"/>
      <c r="AY99" s="84"/>
      <c r="AZ99" s="84"/>
      <c r="BA99" s="84"/>
      <c r="BB99" s="84"/>
      <c r="BC99" s="32"/>
      <c r="BD99" s="84"/>
      <c r="BE99" s="84"/>
      <c r="BF99" s="32"/>
      <c r="BG99" s="84"/>
      <c r="BH99" s="84"/>
      <c r="BI99" s="84"/>
      <c r="BJ99" s="84"/>
      <c r="BK99" s="84"/>
      <c r="BL99" s="84"/>
      <c r="BM99" s="84"/>
      <c r="BN99" s="84"/>
      <c r="BO99" s="84"/>
      <c r="BP99" s="84"/>
      <c r="BQ99" s="84"/>
      <c r="BR99" s="84"/>
    </row>
    <row r="100" spans="1:70" ht="18.75" customHeight="1" x14ac:dyDescent="0.15">
      <c r="A100" s="581"/>
      <c r="B100" s="582"/>
      <c r="C100" s="605"/>
      <c r="D100" s="605"/>
      <c r="E100" s="605"/>
      <c r="F100" s="621" t="s">
        <v>206</v>
      </c>
      <c r="G100" s="622"/>
      <c r="H100" s="623"/>
      <c r="I100" s="232" t="s">
        <v>91</v>
      </c>
      <c r="J100" s="102" t="s">
        <v>202</v>
      </c>
      <c r="K100" s="102"/>
      <c r="L100" s="120"/>
      <c r="M100" s="103"/>
      <c r="N100" s="103"/>
      <c r="O100" s="103"/>
      <c r="P100" s="231"/>
      <c r="Q100" s="103" t="s">
        <v>203</v>
      </c>
      <c r="R100" s="103"/>
      <c r="S100" s="103"/>
      <c r="T100" s="103"/>
      <c r="U100" s="120"/>
      <c r="V100" s="103"/>
      <c r="W100" s="231"/>
      <c r="X100" s="104" t="s">
        <v>204</v>
      </c>
      <c r="Y100" s="121"/>
      <c r="Z100" s="104"/>
      <c r="AA100" s="105"/>
      <c r="AB100" s="105"/>
      <c r="AC100" s="105"/>
      <c r="AD100" s="122"/>
      <c r="AE100" s="105"/>
      <c r="AF100" s="105"/>
      <c r="AG100" s="105"/>
      <c r="AH100" s="105"/>
      <c r="AI100" s="106"/>
      <c r="AJ100" s="84"/>
      <c r="AK100" s="84"/>
      <c r="AL100" s="84"/>
      <c r="AM100" s="84"/>
      <c r="AN100" s="84"/>
      <c r="AO100" s="84"/>
      <c r="AP100" s="84"/>
      <c r="AQ100" s="84"/>
      <c r="AR100" s="84"/>
      <c r="AS100" s="84"/>
      <c r="AT100" s="84"/>
      <c r="AU100" s="84"/>
      <c r="AV100" s="84"/>
      <c r="AW100" s="84"/>
      <c r="AX100" s="84"/>
      <c r="AY100" s="84"/>
      <c r="AZ100" s="84"/>
      <c r="BA100" s="84"/>
      <c r="BB100" s="84"/>
      <c r="BC100" s="32"/>
      <c r="BD100" s="84"/>
      <c r="BE100" s="84"/>
      <c r="BF100" s="32"/>
      <c r="BG100" s="84"/>
      <c r="BH100" s="84"/>
      <c r="BI100" s="84"/>
      <c r="BJ100" s="84"/>
      <c r="BK100" s="84"/>
      <c r="BL100" s="84"/>
      <c r="BM100" s="84"/>
      <c r="BN100" s="84"/>
      <c r="BO100" s="84"/>
      <c r="BP100" s="84"/>
      <c r="BQ100" s="84"/>
      <c r="BR100" s="84"/>
    </row>
    <row r="101" spans="1:70" ht="18.75" customHeight="1" x14ac:dyDescent="0.15">
      <c r="A101" s="581"/>
      <c r="B101" s="582"/>
      <c r="C101" s="605"/>
      <c r="D101" s="605"/>
      <c r="E101" s="605"/>
      <c r="F101" s="615" t="s">
        <v>207</v>
      </c>
      <c r="G101" s="616"/>
      <c r="H101" s="617"/>
      <c r="I101" s="232" t="s">
        <v>91</v>
      </c>
      <c r="J101" s="171" t="s">
        <v>155</v>
      </c>
      <c r="K101" s="171" t="s">
        <v>16</v>
      </c>
      <c r="L101" s="216" t="s">
        <v>91</v>
      </c>
      <c r="M101" s="84" t="s">
        <v>205</v>
      </c>
      <c r="N101" s="84"/>
      <c r="O101" s="58"/>
      <c r="P101" s="72" t="s">
        <v>91</v>
      </c>
      <c r="Q101" s="58" t="s">
        <v>1</v>
      </c>
      <c r="R101" s="58"/>
      <c r="S101" s="58"/>
      <c r="T101" s="58"/>
      <c r="U101" s="216" t="s">
        <v>91</v>
      </c>
      <c r="V101" s="58" t="s">
        <v>2</v>
      </c>
      <c r="W101" s="58"/>
      <c r="X101" s="58"/>
      <c r="Y101" s="216" t="s">
        <v>91</v>
      </c>
      <c r="Z101" s="58" t="s">
        <v>178</v>
      </c>
      <c r="AA101" s="58"/>
      <c r="AB101" s="58"/>
      <c r="AC101" s="58"/>
      <c r="AD101" s="216" t="s">
        <v>91</v>
      </c>
      <c r="AE101" s="84" t="s">
        <v>181</v>
      </c>
      <c r="AF101" s="84"/>
      <c r="AG101" s="84"/>
      <c r="AH101" s="84"/>
      <c r="AI101" s="90"/>
      <c r="AJ101" s="84"/>
      <c r="AK101" s="84"/>
      <c r="AL101" s="84"/>
      <c r="AM101" s="84"/>
      <c r="AN101" s="84"/>
      <c r="AO101" s="84"/>
      <c r="AP101" s="84"/>
      <c r="AQ101" s="84"/>
      <c r="AR101" s="84"/>
      <c r="AS101" s="84"/>
      <c r="AT101" s="84"/>
      <c r="AU101" s="84"/>
      <c r="AV101" s="84"/>
      <c r="AW101" s="84"/>
      <c r="AX101" s="84"/>
      <c r="AY101" s="84"/>
      <c r="AZ101" s="84"/>
      <c r="BA101" s="84"/>
      <c r="BB101" s="84"/>
      <c r="BC101" s="32"/>
      <c r="BD101" s="84"/>
      <c r="BE101" s="84"/>
      <c r="BF101" s="32"/>
      <c r="BG101" s="84"/>
      <c r="BH101" s="84"/>
      <c r="BI101" s="84"/>
      <c r="BJ101" s="84"/>
      <c r="BK101" s="84"/>
      <c r="BL101" s="84"/>
      <c r="BM101" s="84"/>
      <c r="BN101" s="84"/>
      <c r="BO101" s="84"/>
      <c r="BP101" s="84"/>
      <c r="BQ101" s="84"/>
      <c r="BR101" s="84"/>
    </row>
    <row r="102" spans="1:70" ht="18.75" customHeight="1" x14ac:dyDescent="0.15">
      <c r="A102" s="581"/>
      <c r="B102" s="582"/>
      <c r="C102" s="605"/>
      <c r="D102" s="605"/>
      <c r="E102" s="605"/>
      <c r="F102" s="615"/>
      <c r="G102" s="616"/>
      <c r="H102" s="617"/>
      <c r="L102" s="72"/>
      <c r="M102" s="84" t="s">
        <v>31</v>
      </c>
      <c r="N102" s="84"/>
      <c r="O102" s="84" t="s">
        <v>33</v>
      </c>
      <c r="P102" s="627"/>
      <c r="Q102" s="627"/>
      <c r="R102" s="627"/>
      <c r="S102" s="627"/>
      <c r="T102" s="627"/>
      <c r="U102" s="627"/>
      <c r="V102" s="627"/>
      <c r="W102" s="84" t="s">
        <v>19</v>
      </c>
      <c r="X102" s="84"/>
      <c r="Y102" s="84"/>
      <c r="Z102" s="84"/>
      <c r="AA102" s="32"/>
      <c r="AB102" s="84"/>
      <c r="AC102" s="84"/>
      <c r="AD102" s="84"/>
      <c r="AE102" s="84"/>
      <c r="AF102" s="84"/>
      <c r="AG102" s="84"/>
      <c r="AH102" s="84"/>
      <c r="AI102" s="90"/>
      <c r="AJ102" s="84"/>
      <c r="AK102" s="84"/>
      <c r="AL102" s="84"/>
      <c r="AM102" s="84"/>
      <c r="AN102" s="84"/>
      <c r="AO102" s="84"/>
      <c r="AP102" s="84"/>
      <c r="AQ102" s="84"/>
      <c r="AR102" s="84"/>
      <c r="AS102" s="84"/>
      <c r="AT102" s="84"/>
      <c r="AU102" s="84"/>
      <c r="AV102" s="84"/>
      <c r="AW102" s="84"/>
      <c r="AX102" s="84"/>
      <c r="AY102" s="84"/>
      <c r="AZ102" s="84"/>
      <c r="BA102" s="32"/>
      <c r="BB102" s="84"/>
      <c r="BC102" s="84"/>
      <c r="BD102" s="32"/>
      <c r="BE102" s="84"/>
      <c r="BF102" s="84"/>
      <c r="BG102" s="84"/>
      <c r="BH102" s="84"/>
      <c r="BI102" s="84"/>
      <c r="BJ102" s="84"/>
      <c r="BK102" s="84"/>
      <c r="BL102" s="84"/>
      <c r="BM102" s="84"/>
      <c r="BN102" s="84"/>
      <c r="BO102" s="84"/>
      <c r="BP102" s="84"/>
    </row>
    <row r="103" spans="1:70" ht="18.75" customHeight="1" x14ac:dyDescent="0.15">
      <c r="A103" s="581"/>
      <c r="B103" s="582"/>
      <c r="C103" s="605"/>
      <c r="D103" s="605"/>
      <c r="E103" s="605"/>
      <c r="F103" s="624"/>
      <c r="G103" s="625"/>
      <c r="H103" s="626"/>
      <c r="I103" s="232"/>
      <c r="J103" s="62" t="s">
        <v>154</v>
      </c>
      <c r="K103" s="92"/>
      <c r="L103" s="92"/>
      <c r="M103" s="92"/>
      <c r="N103" s="92"/>
      <c r="O103" s="92"/>
      <c r="P103" s="92"/>
      <c r="Q103" s="92"/>
      <c r="R103" s="92"/>
      <c r="S103" s="92"/>
      <c r="T103" s="92"/>
      <c r="U103" s="92"/>
      <c r="V103" s="92"/>
      <c r="W103" s="92"/>
      <c r="X103" s="62"/>
      <c r="Y103" s="92"/>
      <c r="Z103" s="92"/>
      <c r="AA103" s="92"/>
      <c r="AB103" s="92"/>
      <c r="AC103" s="92"/>
      <c r="AD103" s="92"/>
      <c r="AE103" s="92"/>
      <c r="AF103" s="92"/>
      <c r="AG103" s="92"/>
      <c r="AH103" s="92"/>
      <c r="AI103" s="95"/>
      <c r="AJ103" s="84"/>
      <c r="AK103" s="84"/>
      <c r="AL103" s="84"/>
      <c r="AM103" s="84"/>
      <c r="AN103" s="84"/>
      <c r="AO103" s="84"/>
      <c r="AP103" s="84"/>
      <c r="AQ103" s="84"/>
      <c r="AR103" s="84"/>
      <c r="AS103" s="84"/>
      <c r="AT103" s="84"/>
      <c r="AU103" s="84"/>
      <c r="AV103" s="84"/>
      <c r="AW103" s="84"/>
      <c r="AX103" s="84"/>
      <c r="AY103" s="84"/>
      <c r="AZ103" s="84"/>
      <c r="BA103" s="84"/>
      <c r="BB103" s="84"/>
      <c r="BC103" s="32"/>
      <c r="BD103" s="84"/>
      <c r="BE103" s="84"/>
      <c r="BF103" s="32"/>
      <c r="BG103" s="84"/>
      <c r="BH103" s="84"/>
      <c r="BI103" s="84"/>
      <c r="BJ103" s="84"/>
      <c r="BK103" s="84"/>
      <c r="BL103" s="84"/>
      <c r="BM103" s="84"/>
      <c r="BN103" s="84"/>
      <c r="BO103" s="84"/>
      <c r="BP103" s="84"/>
      <c r="BQ103" s="84"/>
      <c r="BR103" s="84"/>
    </row>
    <row r="104" spans="1:70" x14ac:dyDescent="0.15">
      <c r="A104" s="581">
        <v>14</v>
      </c>
      <c r="B104" s="582"/>
      <c r="C104" s="605" t="s">
        <v>238</v>
      </c>
      <c r="D104" s="605"/>
      <c r="E104" s="605"/>
      <c r="F104" s="232" t="s">
        <v>91</v>
      </c>
      <c r="G104" s="85" t="s">
        <v>155</v>
      </c>
      <c r="H104" s="85" t="s">
        <v>16</v>
      </c>
      <c r="I104" s="72"/>
      <c r="J104" s="85" t="s">
        <v>402</v>
      </c>
      <c r="K104" s="85"/>
      <c r="L104" s="85"/>
      <c r="M104" s="85"/>
      <c r="N104" s="85"/>
      <c r="O104" s="85"/>
      <c r="P104" s="85"/>
      <c r="Q104" s="85"/>
      <c r="R104" s="85"/>
      <c r="S104" s="85"/>
      <c r="T104" s="85"/>
      <c r="U104" s="85"/>
      <c r="V104" s="85"/>
      <c r="W104" s="85"/>
      <c r="X104" s="87"/>
      <c r="Y104" s="85"/>
      <c r="Z104" s="85"/>
      <c r="AA104" s="85"/>
      <c r="AB104" s="85"/>
      <c r="AC104" s="85"/>
      <c r="AD104" s="85"/>
      <c r="AE104" s="85"/>
      <c r="AF104" s="85"/>
      <c r="AG104" s="85"/>
      <c r="AH104" s="85"/>
      <c r="AI104" s="88"/>
      <c r="AJ104" s="84"/>
    </row>
    <row r="105" spans="1:70" ht="20.100000000000001" customHeight="1" x14ac:dyDescent="0.15">
      <c r="A105" s="581"/>
      <c r="B105" s="582"/>
      <c r="C105" s="605"/>
      <c r="D105" s="605"/>
      <c r="E105" s="605"/>
      <c r="F105" s="71"/>
      <c r="H105" s="84"/>
      <c r="I105" s="72" t="s">
        <v>91</v>
      </c>
      <c r="J105" s="84" t="s">
        <v>403</v>
      </c>
      <c r="K105" s="84"/>
      <c r="L105" s="84"/>
      <c r="M105" s="84"/>
      <c r="N105" s="84"/>
      <c r="O105" s="34"/>
      <c r="P105" s="84"/>
      <c r="Q105" s="84"/>
      <c r="R105" s="84"/>
      <c r="S105" s="84"/>
      <c r="T105" s="84"/>
      <c r="U105" s="84"/>
      <c r="V105" s="84"/>
      <c r="W105" s="84"/>
      <c r="X105" s="32"/>
      <c r="Y105" s="84"/>
      <c r="Z105" s="84"/>
      <c r="AA105" s="84"/>
      <c r="AB105" s="84"/>
      <c r="AC105" s="84"/>
      <c r="AD105" s="84"/>
      <c r="AE105" s="84"/>
      <c r="AF105" s="84"/>
      <c r="AG105" s="84"/>
      <c r="AH105" s="84"/>
      <c r="AI105" s="90"/>
      <c r="AJ105" s="84"/>
    </row>
    <row r="106" spans="1:70" x14ac:dyDescent="0.15">
      <c r="A106" s="581"/>
      <c r="B106" s="582"/>
      <c r="C106" s="605"/>
      <c r="D106" s="605"/>
      <c r="E106" s="605"/>
      <c r="F106" s="71"/>
      <c r="G106" s="84"/>
      <c r="H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90"/>
      <c r="AJ106" s="84"/>
    </row>
    <row r="107" spans="1:70" x14ac:dyDescent="0.15">
      <c r="A107" s="581"/>
      <c r="B107" s="582"/>
      <c r="C107" s="605"/>
      <c r="D107" s="605"/>
      <c r="E107" s="605"/>
      <c r="F107" s="232"/>
      <c r="G107" s="171" t="s">
        <v>154</v>
      </c>
      <c r="H107" s="84" t="s">
        <v>16</v>
      </c>
      <c r="I107" s="216"/>
      <c r="J107" s="84" t="s">
        <v>208</v>
      </c>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90"/>
      <c r="AJ107" s="84"/>
    </row>
    <row r="108" spans="1:70" ht="18.75" customHeight="1" x14ac:dyDescent="0.15">
      <c r="A108" s="581"/>
      <c r="B108" s="582"/>
      <c r="C108" s="605"/>
      <c r="D108" s="605"/>
      <c r="E108" s="605"/>
      <c r="F108" s="107"/>
      <c r="G108" s="92"/>
      <c r="H108" s="92"/>
      <c r="I108" s="72"/>
      <c r="J108" s="92" t="s">
        <v>209</v>
      </c>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5"/>
      <c r="AJ108" s="84"/>
    </row>
    <row r="109" spans="1:70" x14ac:dyDescent="0.15">
      <c r="A109" s="581">
        <v>15</v>
      </c>
      <c r="B109" s="582"/>
      <c r="C109" s="606" t="s">
        <v>215</v>
      </c>
      <c r="D109" s="607"/>
      <c r="E109" s="607"/>
      <c r="F109" s="607"/>
      <c r="G109" s="607"/>
      <c r="H109" s="608"/>
      <c r="I109" s="232" t="s">
        <v>91</v>
      </c>
      <c r="J109" s="85" t="s">
        <v>155</v>
      </c>
      <c r="K109" s="98" t="s">
        <v>16</v>
      </c>
      <c r="L109" s="72" t="s">
        <v>91</v>
      </c>
      <c r="M109" s="99" t="s">
        <v>58</v>
      </c>
      <c r="N109" s="99"/>
      <c r="O109" s="99"/>
      <c r="P109" s="99"/>
      <c r="Q109" s="72"/>
      <c r="R109" s="99" t="s">
        <v>216</v>
      </c>
      <c r="S109" s="99"/>
      <c r="T109" s="99"/>
      <c r="U109" s="99"/>
      <c r="V109" s="72" t="s">
        <v>91</v>
      </c>
      <c r="W109" s="99" t="s">
        <v>59</v>
      </c>
      <c r="X109" s="99"/>
      <c r="Y109" s="99"/>
      <c r="Z109" s="99"/>
      <c r="AA109" s="99"/>
      <c r="AB109" s="99"/>
      <c r="AD109" s="100"/>
      <c r="AE109" s="100"/>
      <c r="AF109" s="100"/>
      <c r="AG109" s="85"/>
      <c r="AH109" s="85"/>
      <c r="AI109" s="88"/>
      <c r="AJ109" s="84"/>
    </row>
    <row r="110" spans="1:70" ht="18.75" customHeight="1" x14ac:dyDescent="0.15">
      <c r="A110" s="581"/>
      <c r="B110" s="582"/>
      <c r="C110" s="599"/>
      <c r="D110" s="600"/>
      <c r="E110" s="600"/>
      <c r="F110" s="600"/>
      <c r="G110" s="600"/>
      <c r="H110" s="601"/>
      <c r="I110" s="89"/>
      <c r="J110" s="84"/>
      <c r="K110" s="84"/>
      <c r="L110" s="58"/>
      <c r="M110" s="58"/>
      <c r="N110" s="58"/>
      <c r="O110" s="58"/>
      <c r="P110" s="58"/>
      <c r="Q110" s="58"/>
      <c r="R110" s="58"/>
      <c r="S110" s="58"/>
      <c r="T110" s="58"/>
      <c r="U110" s="58"/>
      <c r="V110" s="58"/>
      <c r="W110" s="58"/>
      <c r="X110" s="58"/>
      <c r="Y110" s="58"/>
      <c r="Z110" s="58"/>
      <c r="AA110" s="58"/>
      <c r="AB110" s="58"/>
      <c r="AC110" s="58"/>
      <c r="AD110" s="58"/>
      <c r="AE110" s="58"/>
      <c r="AF110" s="58"/>
      <c r="AG110" s="84"/>
      <c r="AH110" s="84"/>
      <c r="AI110" s="90"/>
      <c r="AJ110" s="84"/>
    </row>
    <row r="111" spans="1:70" x14ac:dyDescent="0.15">
      <c r="A111" s="581"/>
      <c r="B111" s="582"/>
      <c r="C111" s="599"/>
      <c r="D111" s="600"/>
      <c r="E111" s="600"/>
      <c r="F111" s="600"/>
      <c r="G111" s="600"/>
      <c r="H111" s="601"/>
      <c r="I111" s="232"/>
      <c r="J111" s="32" t="s">
        <v>217</v>
      </c>
      <c r="K111" s="84" t="s">
        <v>16</v>
      </c>
      <c r="L111" s="216"/>
      <c r="M111" s="84" t="s">
        <v>213</v>
      </c>
      <c r="N111" s="84"/>
      <c r="O111" s="84"/>
      <c r="P111" s="84"/>
      <c r="Q111" s="84"/>
      <c r="R111" s="84"/>
      <c r="S111" s="84"/>
      <c r="T111" s="84"/>
      <c r="U111" s="84"/>
      <c r="V111" s="84"/>
      <c r="W111" s="84"/>
      <c r="X111" s="32"/>
      <c r="Y111" s="84"/>
      <c r="Z111" s="84"/>
      <c r="AA111" s="84"/>
      <c r="AB111" s="84"/>
      <c r="AC111" s="84"/>
      <c r="AD111" s="84"/>
      <c r="AE111" s="84"/>
      <c r="AF111" s="84"/>
      <c r="AG111" s="84"/>
      <c r="AH111" s="84"/>
      <c r="AI111" s="90"/>
      <c r="AJ111" s="84"/>
    </row>
    <row r="112" spans="1:70" x14ac:dyDescent="0.15">
      <c r="A112" s="581"/>
      <c r="B112" s="582"/>
      <c r="C112" s="602"/>
      <c r="D112" s="603"/>
      <c r="E112" s="603"/>
      <c r="F112" s="603"/>
      <c r="G112" s="603"/>
      <c r="H112" s="604"/>
      <c r="I112" s="107"/>
      <c r="J112" s="62"/>
      <c r="K112" s="92"/>
      <c r="L112" s="72"/>
      <c r="M112" s="92" t="s">
        <v>214</v>
      </c>
      <c r="N112" s="92"/>
      <c r="O112" s="92"/>
      <c r="P112" s="92"/>
      <c r="Q112" s="92"/>
      <c r="R112" s="92"/>
      <c r="S112" s="92"/>
      <c r="T112" s="92"/>
      <c r="U112" s="92"/>
      <c r="V112" s="92"/>
      <c r="W112" s="92"/>
      <c r="X112" s="62"/>
      <c r="Y112" s="92"/>
      <c r="Z112" s="92"/>
      <c r="AA112" s="92"/>
      <c r="AB112" s="92"/>
      <c r="AC112" s="92"/>
      <c r="AD112" s="92"/>
      <c r="AE112" s="92"/>
      <c r="AF112" s="92"/>
      <c r="AG112" s="92"/>
      <c r="AH112" s="92"/>
      <c r="AI112" s="95"/>
      <c r="AJ112" s="84"/>
    </row>
    <row r="113" spans="1:70" x14ac:dyDescent="0.15">
      <c r="A113" s="581">
        <v>16</v>
      </c>
      <c r="B113" s="582"/>
      <c r="C113" s="605" t="s">
        <v>239</v>
      </c>
      <c r="D113" s="605"/>
      <c r="E113" s="605"/>
      <c r="F113" s="609" t="s">
        <v>404</v>
      </c>
      <c r="G113" s="609"/>
      <c r="H113" s="609"/>
      <c r="I113" s="232" t="s">
        <v>91</v>
      </c>
      <c r="J113" s="85" t="s">
        <v>155</v>
      </c>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8"/>
      <c r="AJ113" s="84"/>
      <c r="AK113" s="84"/>
      <c r="AL113" s="84"/>
      <c r="AM113" s="84"/>
      <c r="AN113" s="84"/>
      <c r="AO113" s="84"/>
      <c r="AP113" s="84"/>
      <c r="AQ113" s="84"/>
      <c r="AR113" s="84"/>
      <c r="AS113" s="32"/>
      <c r="AT113" s="84"/>
      <c r="AU113" s="84"/>
      <c r="AV113" s="84"/>
      <c r="AW113" s="84"/>
      <c r="AX113" s="110"/>
      <c r="AY113" s="110"/>
      <c r="AZ113" s="110"/>
      <c r="BA113" s="110"/>
      <c r="BB113" s="110"/>
      <c r="BC113" s="110"/>
      <c r="BD113" s="110"/>
      <c r="BE113" s="110"/>
      <c r="BF113" s="110"/>
      <c r="BG113" s="110"/>
      <c r="BH113" s="110"/>
      <c r="BI113" s="110"/>
      <c r="BJ113" s="84"/>
      <c r="BK113" s="84"/>
      <c r="BL113" s="84"/>
      <c r="BM113" s="84"/>
      <c r="BN113" s="84"/>
      <c r="BO113" s="84"/>
      <c r="BP113" s="84"/>
      <c r="BQ113" s="84"/>
      <c r="BR113" s="84"/>
    </row>
    <row r="114" spans="1:70" ht="18.75" customHeight="1" x14ac:dyDescent="0.15">
      <c r="A114" s="581"/>
      <c r="B114" s="582"/>
      <c r="C114" s="605"/>
      <c r="D114" s="605"/>
      <c r="E114" s="605"/>
      <c r="F114" s="610"/>
      <c r="G114" s="610"/>
      <c r="H114" s="610"/>
      <c r="I114" s="232"/>
      <c r="J114" s="71" t="s">
        <v>154</v>
      </c>
      <c r="K114" s="84" t="s">
        <v>16</v>
      </c>
      <c r="L114" s="216"/>
      <c r="M114" s="84" t="s">
        <v>208</v>
      </c>
      <c r="N114" s="84"/>
      <c r="O114" s="84"/>
      <c r="P114" s="84"/>
      <c r="Q114" s="84"/>
      <c r="R114" s="84"/>
      <c r="S114" s="84"/>
      <c r="T114" s="84"/>
      <c r="U114" s="84"/>
      <c r="V114" s="84"/>
      <c r="W114" s="84"/>
      <c r="X114" s="84"/>
      <c r="Y114" s="84"/>
      <c r="Z114" s="84"/>
      <c r="AA114" s="84"/>
      <c r="AB114" s="84"/>
      <c r="AC114" s="84"/>
      <c r="AD114" s="84"/>
      <c r="AE114" s="84"/>
      <c r="AF114" s="84"/>
      <c r="AG114" s="84"/>
      <c r="AH114" s="84"/>
      <c r="AI114" s="90"/>
    </row>
    <row r="115" spans="1:70" x14ac:dyDescent="0.15">
      <c r="A115" s="581"/>
      <c r="B115" s="582"/>
      <c r="C115" s="605"/>
      <c r="D115" s="605"/>
      <c r="E115" s="605"/>
      <c r="F115" s="611"/>
      <c r="G115" s="611"/>
      <c r="H115" s="611"/>
      <c r="I115" s="107"/>
      <c r="J115" s="92"/>
      <c r="K115" s="92"/>
      <c r="L115" s="72"/>
      <c r="M115" s="92" t="s">
        <v>209</v>
      </c>
      <c r="N115" s="92"/>
      <c r="O115" s="92"/>
      <c r="P115" s="92"/>
      <c r="Q115" s="92"/>
      <c r="R115" s="92"/>
      <c r="S115" s="92"/>
      <c r="T115" s="92"/>
      <c r="U115" s="96"/>
      <c r="V115" s="96"/>
      <c r="W115" s="96"/>
      <c r="X115" s="96"/>
      <c r="Y115" s="96"/>
      <c r="Z115" s="96"/>
      <c r="AA115" s="96"/>
      <c r="AB115" s="96"/>
      <c r="AC115" s="96"/>
      <c r="AD115" s="97"/>
      <c r="AE115" s="97"/>
      <c r="AF115" s="97"/>
      <c r="AG115" s="92"/>
      <c r="AH115" s="92"/>
      <c r="AI115" s="95"/>
    </row>
    <row r="116" spans="1:70" ht="18.75" customHeight="1" x14ac:dyDescent="0.15">
      <c r="A116" s="581"/>
      <c r="B116" s="582"/>
      <c r="C116" s="605"/>
      <c r="D116" s="605"/>
      <c r="E116" s="605"/>
      <c r="F116" s="605" t="s">
        <v>211</v>
      </c>
      <c r="G116" s="605"/>
      <c r="H116" s="605"/>
      <c r="I116" s="232" t="s">
        <v>91</v>
      </c>
      <c r="J116" s="98" t="s">
        <v>155</v>
      </c>
      <c r="K116" s="98" t="s">
        <v>16</v>
      </c>
      <c r="L116" s="99" t="s">
        <v>56</v>
      </c>
      <c r="M116" s="99"/>
      <c r="N116" s="579">
        <v>150</v>
      </c>
      <c r="O116" s="580"/>
      <c r="P116" s="99" t="s">
        <v>212</v>
      </c>
      <c r="Q116" s="99"/>
      <c r="R116" s="325" t="s">
        <v>534</v>
      </c>
      <c r="S116" s="579">
        <v>1</v>
      </c>
      <c r="T116" s="580"/>
      <c r="U116" s="99" t="s">
        <v>536</v>
      </c>
      <c r="V116" s="99"/>
      <c r="W116" s="579"/>
      <c r="X116" s="580"/>
      <c r="Y116" s="99" t="s">
        <v>547</v>
      </c>
      <c r="Z116" s="99"/>
      <c r="AA116" s="99"/>
      <c r="AB116" s="99"/>
      <c r="AC116" s="99"/>
      <c r="AD116" s="100"/>
      <c r="AE116" s="100"/>
      <c r="AF116" s="100"/>
      <c r="AG116" s="85"/>
      <c r="AH116" s="85"/>
      <c r="AI116" s="88"/>
    </row>
    <row r="117" spans="1:70" ht="18.75" customHeight="1" x14ac:dyDescent="0.15">
      <c r="A117" s="581"/>
      <c r="B117" s="582"/>
      <c r="C117" s="605"/>
      <c r="D117" s="605"/>
      <c r="E117" s="605"/>
      <c r="F117" s="605"/>
      <c r="G117" s="605"/>
      <c r="H117" s="605"/>
      <c r="I117" s="71"/>
      <c r="J117" s="101"/>
      <c r="K117" s="101"/>
      <c r="L117" s="33"/>
      <c r="M117" s="33"/>
      <c r="N117" s="33"/>
      <c r="O117" s="33"/>
      <c r="P117" s="33"/>
      <c r="Q117" s="33"/>
      <c r="R117" s="33"/>
      <c r="S117" s="33"/>
      <c r="T117" s="33"/>
      <c r="U117" s="33"/>
      <c r="V117" s="33"/>
      <c r="W117" s="33"/>
      <c r="X117" s="33"/>
      <c r="Y117" s="33"/>
      <c r="Z117" s="33"/>
      <c r="AA117" s="33"/>
      <c r="AB117" s="33"/>
      <c r="AC117" s="33"/>
      <c r="AD117" s="58"/>
      <c r="AE117" s="58"/>
      <c r="AF117" s="58"/>
      <c r="AG117" s="84"/>
      <c r="AH117" s="84"/>
      <c r="AI117" s="90"/>
    </row>
    <row r="118" spans="1:70" ht="20.100000000000001" customHeight="1" x14ac:dyDescent="0.15">
      <c r="A118" s="581"/>
      <c r="B118" s="582"/>
      <c r="C118" s="605"/>
      <c r="D118" s="605"/>
      <c r="E118" s="605"/>
      <c r="F118" s="605"/>
      <c r="G118" s="605"/>
      <c r="H118" s="605"/>
      <c r="I118" s="232"/>
      <c r="J118" s="101" t="s">
        <v>154</v>
      </c>
      <c r="K118" s="84" t="s">
        <v>16</v>
      </c>
      <c r="L118" s="216"/>
      <c r="M118" s="84" t="s">
        <v>213</v>
      </c>
      <c r="N118" s="84"/>
      <c r="O118" s="84"/>
      <c r="P118" s="84"/>
      <c r="Q118" s="84"/>
      <c r="R118" s="84"/>
      <c r="S118" s="84"/>
      <c r="T118" s="84"/>
      <c r="U118" s="33"/>
      <c r="V118" s="33"/>
      <c r="W118" s="33"/>
      <c r="X118" s="33"/>
      <c r="Y118" s="33"/>
      <c r="Z118" s="33"/>
      <c r="AA118" s="33"/>
      <c r="AB118" s="33"/>
      <c r="AC118" s="33"/>
      <c r="AD118" s="58"/>
      <c r="AE118" s="58"/>
      <c r="AF118" s="58"/>
      <c r="AG118" s="84"/>
      <c r="AH118" s="84"/>
      <c r="AI118" s="90"/>
    </row>
    <row r="119" spans="1:70" x14ac:dyDescent="0.15">
      <c r="A119" s="581"/>
      <c r="B119" s="582"/>
      <c r="C119" s="605"/>
      <c r="D119" s="605"/>
      <c r="E119" s="605"/>
      <c r="F119" s="605"/>
      <c r="G119" s="605"/>
      <c r="H119" s="605"/>
      <c r="I119" s="108"/>
      <c r="J119" s="109"/>
      <c r="K119" s="92"/>
      <c r="L119" s="72"/>
      <c r="M119" s="92" t="s">
        <v>471</v>
      </c>
      <c r="N119" s="92"/>
      <c r="O119" s="92"/>
      <c r="P119" s="92"/>
      <c r="Q119" s="92"/>
      <c r="R119" s="92"/>
      <c r="S119" s="92"/>
      <c r="T119" s="92"/>
      <c r="U119" s="96"/>
      <c r="V119" s="96"/>
      <c r="W119" s="96"/>
      <c r="X119" s="96"/>
      <c r="Y119" s="96"/>
      <c r="Z119" s="96"/>
      <c r="AA119" s="96"/>
      <c r="AB119" s="96"/>
      <c r="AC119" s="96"/>
      <c r="AD119" s="97"/>
      <c r="AE119" s="97"/>
      <c r="AF119" s="97"/>
      <c r="AG119" s="92"/>
      <c r="AH119" s="92"/>
      <c r="AI119" s="95"/>
    </row>
    <row r="120" spans="1:70" x14ac:dyDescent="0.15">
      <c r="A120" s="581">
        <v>17</v>
      </c>
      <c r="B120" s="582"/>
      <c r="C120" s="555" t="s">
        <v>410</v>
      </c>
      <c r="D120" s="447"/>
      <c r="E120" s="447"/>
      <c r="F120" s="447"/>
      <c r="G120" s="447"/>
      <c r="H120" s="541"/>
      <c r="I120" s="232" t="s">
        <v>91</v>
      </c>
      <c r="J120" s="85" t="s">
        <v>155</v>
      </c>
      <c r="K120" s="98" t="s">
        <v>16</v>
      </c>
      <c r="L120" s="240"/>
      <c r="M120" s="37" t="s">
        <v>472</v>
      </c>
      <c r="N120" s="37"/>
      <c r="O120" s="37"/>
      <c r="P120" s="37"/>
      <c r="Q120" s="37"/>
      <c r="R120" s="37"/>
      <c r="S120" s="240"/>
      <c r="T120" s="37" t="s">
        <v>473</v>
      </c>
      <c r="U120" s="37"/>
      <c r="V120" s="37"/>
      <c r="W120" s="37"/>
      <c r="X120" s="37"/>
      <c r="Y120" s="37"/>
      <c r="Z120" s="37"/>
      <c r="AA120" s="37"/>
      <c r="AB120" s="37"/>
      <c r="AC120" s="37"/>
      <c r="AD120" s="37"/>
      <c r="AE120" s="37"/>
      <c r="AF120" s="37"/>
      <c r="AG120" s="85"/>
      <c r="AH120" s="85"/>
      <c r="AI120" s="88"/>
    </row>
    <row r="121" spans="1:70" ht="16.5" x14ac:dyDescent="0.15">
      <c r="A121" s="581"/>
      <c r="B121" s="582"/>
      <c r="C121" s="583"/>
      <c r="D121" s="542"/>
      <c r="E121" s="542"/>
      <c r="F121" s="542"/>
      <c r="G121" s="542"/>
      <c r="H121" s="543"/>
      <c r="I121" s="89"/>
      <c r="J121" s="84"/>
      <c r="K121" s="84"/>
      <c r="L121" s="238"/>
      <c r="M121" s="84" t="s">
        <v>179</v>
      </c>
      <c r="N121" s="84"/>
      <c r="O121" s="84"/>
      <c r="P121" s="84"/>
      <c r="Q121" s="84"/>
      <c r="S121" s="238" t="s">
        <v>91</v>
      </c>
      <c r="T121" s="84" t="s">
        <v>240</v>
      </c>
      <c r="U121" s="84"/>
      <c r="V121" s="84"/>
      <c r="W121" s="84"/>
      <c r="X121" s="238" t="s">
        <v>91</v>
      </c>
      <c r="Y121" s="84" t="s">
        <v>241</v>
      </c>
      <c r="Z121" s="84"/>
      <c r="AA121" s="84"/>
      <c r="AB121" s="84"/>
      <c r="AC121" s="238"/>
      <c r="AD121" s="171" t="s">
        <v>218</v>
      </c>
      <c r="AE121" s="84"/>
      <c r="AF121" s="84"/>
      <c r="AI121" s="141"/>
    </row>
    <row r="122" spans="1:70" x14ac:dyDescent="0.15">
      <c r="A122" s="581"/>
      <c r="B122" s="582"/>
      <c r="C122" s="583"/>
      <c r="D122" s="542"/>
      <c r="E122" s="542"/>
      <c r="F122" s="542"/>
      <c r="G122" s="542"/>
      <c r="H122" s="543"/>
      <c r="I122" s="84"/>
      <c r="J122" s="84"/>
      <c r="K122" s="84"/>
      <c r="L122" s="72"/>
      <c r="M122" s="171" t="s">
        <v>219</v>
      </c>
      <c r="S122" s="72" t="s">
        <v>91</v>
      </c>
      <c r="T122" s="171" t="s">
        <v>3</v>
      </c>
      <c r="X122" s="72"/>
      <c r="Y122" s="171" t="s">
        <v>4</v>
      </c>
      <c r="AC122" s="72"/>
      <c r="AD122" s="171" t="s">
        <v>242</v>
      </c>
      <c r="AI122" s="141"/>
    </row>
    <row r="123" spans="1:70" x14ac:dyDescent="0.15">
      <c r="A123" s="581"/>
      <c r="B123" s="582"/>
      <c r="C123" s="552"/>
      <c r="D123" s="544"/>
      <c r="E123" s="544"/>
      <c r="F123" s="544"/>
      <c r="G123" s="544"/>
      <c r="H123" s="545"/>
      <c r="I123" s="232"/>
      <c r="J123" s="62" t="s">
        <v>217</v>
      </c>
      <c r="K123" s="92"/>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2"/>
    </row>
    <row r="124" spans="1:70" ht="13.5" customHeight="1" x14ac:dyDescent="0.15">
      <c r="A124" s="422">
        <v>18</v>
      </c>
      <c r="B124" s="423"/>
      <c r="C124" s="584" t="s">
        <v>405</v>
      </c>
      <c r="D124" s="585"/>
      <c r="E124" s="585"/>
      <c r="F124" s="585"/>
      <c r="G124" s="585"/>
      <c r="H124" s="586"/>
      <c r="I124" s="590" t="s">
        <v>487</v>
      </c>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2"/>
    </row>
    <row r="125" spans="1:70" x14ac:dyDescent="0.15">
      <c r="A125" s="405"/>
      <c r="B125" s="406"/>
      <c r="C125" s="587"/>
      <c r="D125" s="588"/>
      <c r="E125" s="588"/>
      <c r="F125" s="588"/>
      <c r="G125" s="588"/>
      <c r="H125" s="589"/>
      <c r="I125" s="593"/>
      <c r="J125" s="594"/>
      <c r="K125" s="594"/>
      <c r="L125" s="594"/>
      <c r="M125" s="594"/>
      <c r="N125" s="594"/>
      <c r="O125" s="594"/>
      <c r="P125" s="594"/>
      <c r="Q125" s="594"/>
      <c r="R125" s="594"/>
      <c r="S125" s="594"/>
      <c r="T125" s="594"/>
      <c r="U125" s="594"/>
      <c r="V125" s="594"/>
      <c r="W125" s="594"/>
      <c r="X125" s="594"/>
      <c r="Y125" s="594"/>
      <c r="Z125" s="594"/>
      <c r="AA125" s="594"/>
      <c r="AB125" s="594"/>
      <c r="AC125" s="594"/>
      <c r="AD125" s="594"/>
      <c r="AE125" s="594"/>
      <c r="AF125" s="594"/>
      <c r="AG125" s="594"/>
      <c r="AH125" s="594"/>
      <c r="AI125" s="595"/>
    </row>
    <row r="126" spans="1:70" x14ac:dyDescent="0.15">
      <c r="A126" s="405"/>
      <c r="B126" s="406"/>
      <c r="C126" s="596" t="s">
        <v>469</v>
      </c>
      <c r="D126" s="597"/>
      <c r="E126" s="597"/>
      <c r="F126" s="597"/>
      <c r="G126" s="597"/>
      <c r="H126" s="598"/>
      <c r="I126" s="232"/>
      <c r="J126" s="194" t="s">
        <v>416</v>
      </c>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5"/>
    </row>
    <row r="127" spans="1:70" x14ac:dyDescent="0.15">
      <c r="A127" s="405"/>
      <c r="B127" s="406"/>
      <c r="C127" s="599"/>
      <c r="D127" s="600"/>
      <c r="E127" s="600"/>
      <c r="F127" s="600"/>
      <c r="G127" s="600"/>
      <c r="H127" s="601"/>
      <c r="I127" s="232" t="s">
        <v>91</v>
      </c>
      <c r="J127" s="203" t="s">
        <v>415</v>
      </c>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97"/>
    </row>
    <row r="128" spans="1:70" x14ac:dyDescent="0.15">
      <c r="A128" s="405"/>
      <c r="B128" s="406"/>
      <c r="C128" s="599"/>
      <c r="D128" s="600"/>
      <c r="E128" s="600"/>
      <c r="F128" s="600"/>
      <c r="G128" s="600"/>
      <c r="H128" s="601"/>
      <c r="I128" s="232"/>
      <c r="J128" s="129" t="s">
        <v>413</v>
      </c>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97"/>
    </row>
    <row r="129" spans="1:35" ht="14.25" thickBot="1" x14ac:dyDescent="0.2">
      <c r="A129" s="405"/>
      <c r="B129" s="406"/>
      <c r="C129" s="602"/>
      <c r="D129" s="603"/>
      <c r="E129" s="603"/>
      <c r="F129" s="603"/>
      <c r="G129" s="603"/>
      <c r="H129" s="604"/>
      <c r="I129" s="232"/>
      <c r="J129" s="123" t="s">
        <v>414</v>
      </c>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96"/>
    </row>
    <row r="130" spans="1:35" ht="13.5" customHeight="1" x14ac:dyDescent="0.15">
      <c r="A130" s="528">
        <v>19</v>
      </c>
      <c r="B130" s="529"/>
      <c r="C130" s="423" t="s">
        <v>433</v>
      </c>
      <c r="D130" s="423"/>
      <c r="E130" s="423"/>
      <c r="F130" s="423"/>
      <c r="G130" s="423"/>
      <c r="H130" s="424"/>
      <c r="I130" s="412"/>
      <c r="J130" s="413"/>
      <c r="K130" s="413"/>
      <c r="L130" s="414"/>
      <c r="M130" s="404" t="s">
        <v>67</v>
      </c>
      <c r="N130" s="404"/>
      <c r="O130" s="404"/>
      <c r="P130" s="404"/>
      <c r="Q130" s="404" t="s">
        <v>68</v>
      </c>
      <c r="R130" s="404"/>
      <c r="S130" s="404"/>
      <c r="T130" s="404"/>
      <c r="U130" s="404" t="s">
        <v>69</v>
      </c>
      <c r="V130" s="404"/>
      <c r="W130" s="404"/>
      <c r="X130" s="404"/>
      <c r="Y130" s="386" t="s">
        <v>486</v>
      </c>
      <c r="Z130" s="387"/>
      <c r="AA130" s="387"/>
      <c r="AB130" s="388"/>
      <c r="AC130" s="567" t="s">
        <v>34</v>
      </c>
      <c r="AD130" s="568"/>
      <c r="AE130" s="568"/>
      <c r="AF130" s="569"/>
    </row>
    <row r="131" spans="1:35" x14ac:dyDescent="0.15">
      <c r="A131" s="530"/>
      <c r="B131" s="531"/>
      <c r="C131" s="406"/>
      <c r="D131" s="406"/>
      <c r="E131" s="406"/>
      <c r="F131" s="406"/>
      <c r="G131" s="406"/>
      <c r="H131" s="407"/>
      <c r="I131" s="412" t="s">
        <v>224</v>
      </c>
      <c r="J131" s="413"/>
      <c r="K131" s="413"/>
      <c r="L131" s="414"/>
      <c r="M131" s="570">
        <v>0</v>
      </c>
      <c r="N131" s="570"/>
      <c r="O131" s="570"/>
      <c r="P131" s="570"/>
      <c r="Q131" s="570">
        <v>142</v>
      </c>
      <c r="R131" s="570"/>
      <c r="S131" s="570"/>
      <c r="T131" s="570"/>
      <c r="U131" s="570">
        <v>0</v>
      </c>
      <c r="V131" s="570"/>
      <c r="W131" s="570"/>
      <c r="X131" s="570"/>
      <c r="Y131" s="570">
        <v>0</v>
      </c>
      <c r="Z131" s="570"/>
      <c r="AA131" s="570"/>
      <c r="AB131" s="392"/>
      <c r="AC131" s="571">
        <f>SUM(M131:AB131)</f>
        <v>142</v>
      </c>
      <c r="AD131" s="572"/>
      <c r="AE131" s="572"/>
      <c r="AF131" s="573"/>
    </row>
    <row r="132" spans="1:35" ht="14.25" thickBot="1" x14ac:dyDescent="0.2">
      <c r="A132" s="530"/>
      <c r="B132" s="531"/>
      <c r="C132" s="543" t="s">
        <v>226</v>
      </c>
      <c r="D132" s="574"/>
      <c r="E132" s="574"/>
      <c r="F132" s="574"/>
      <c r="G132" s="574"/>
      <c r="H132" s="574"/>
      <c r="I132" s="560" t="s">
        <v>225</v>
      </c>
      <c r="J132" s="560"/>
      <c r="K132" s="560"/>
      <c r="L132" s="560"/>
      <c r="M132" s="547">
        <v>0</v>
      </c>
      <c r="N132" s="547"/>
      <c r="O132" s="547"/>
      <c r="P132" s="547"/>
      <c r="Q132" s="547">
        <v>10</v>
      </c>
      <c r="R132" s="547"/>
      <c r="S132" s="547"/>
      <c r="T132" s="547"/>
      <c r="U132" s="547">
        <v>0</v>
      </c>
      <c r="V132" s="547"/>
      <c r="W132" s="547"/>
      <c r="X132" s="547"/>
      <c r="Y132" s="547">
        <v>0</v>
      </c>
      <c r="Z132" s="547"/>
      <c r="AA132" s="547"/>
      <c r="AB132" s="548"/>
      <c r="AC132" s="576">
        <f t="shared" ref="AC132:AC133" si="5">SUM(M132:AB132)</f>
        <v>10</v>
      </c>
      <c r="AD132" s="577"/>
      <c r="AE132" s="577"/>
      <c r="AF132" s="578"/>
    </row>
    <row r="133" spans="1:35" ht="14.25" thickBot="1" x14ac:dyDescent="0.2">
      <c r="A133" s="532"/>
      <c r="B133" s="533"/>
      <c r="C133" s="545"/>
      <c r="D133" s="575"/>
      <c r="E133" s="575"/>
      <c r="F133" s="575"/>
      <c r="G133" s="575"/>
      <c r="H133" s="552"/>
      <c r="I133" s="553" t="s">
        <v>34</v>
      </c>
      <c r="J133" s="554"/>
      <c r="K133" s="554"/>
      <c r="L133" s="554"/>
      <c r="M133" s="554">
        <f>SUM(M131:P132)</f>
        <v>0</v>
      </c>
      <c r="N133" s="554"/>
      <c r="O133" s="554"/>
      <c r="P133" s="554"/>
      <c r="Q133" s="554">
        <f t="shared" ref="Q133" si="6">SUM(Q131:T132)</f>
        <v>152</v>
      </c>
      <c r="R133" s="554"/>
      <c r="S133" s="554"/>
      <c r="T133" s="554"/>
      <c r="U133" s="554">
        <f t="shared" ref="U133" si="7">SUM(U131:X132)</f>
        <v>0</v>
      </c>
      <c r="V133" s="554"/>
      <c r="W133" s="554"/>
      <c r="X133" s="554"/>
      <c r="Y133" s="554">
        <f t="shared" ref="Y133" si="8">SUM(Y131:AB132)</f>
        <v>0</v>
      </c>
      <c r="Z133" s="554"/>
      <c r="AA133" s="554"/>
      <c r="AB133" s="554"/>
      <c r="AC133" s="561">
        <f t="shared" si="5"/>
        <v>152</v>
      </c>
      <c r="AD133" s="562"/>
      <c r="AE133" s="562"/>
      <c r="AF133" s="563"/>
    </row>
    <row r="134" spans="1:35" x14ac:dyDescent="0.15">
      <c r="A134" s="129"/>
      <c r="B134" s="129"/>
      <c r="C134" s="171" t="s">
        <v>538</v>
      </c>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row>
    <row r="135" spans="1:35" ht="13.5" customHeight="1" x14ac:dyDescent="0.15">
      <c r="A135" s="129"/>
      <c r="B135" s="129"/>
      <c r="C135" s="171" t="s">
        <v>430</v>
      </c>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row>
    <row r="136" spans="1:35" ht="13.5" customHeight="1" thickBot="1" x14ac:dyDescent="0.2">
      <c r="A136" s="129"/>
      <c r="B136" s="129"/>
      <c r="C136" s="171" t="s">
        <v>245</v>
      </c>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row>
    <row r="137" spans="1:35" ht="14.25" customHeight="1" x14ac:dyDescent="0.15">
      <c r="A137" s="422">
        <v>20</v>
      </c>
      <c r="B137" s="424"/>
      <c r="C137" s="423" t="s">
        <v>223</v>
      </c>
      <c r="D137" s="423"/>
      <c r="E137" s="423"/>
      <c r="F137" s="423"/>
      <c r="G137" s="423"/>
      <c r="H137" s="424"/>
      <c r="I137" s="414"/>
      <c r="J137" s="404"/>
      <c r="K137" s="404"/>
      <c r="L137" s="404"/>
      <c r="M137" s="404" t="s">
        <v>67</v>
      </c>
      <c r="N137" s="404"/>
      <c r="O137" s="404"/>
      <c r="P137" s="404"/>
      <c r="Q137" s="404" t="s">
        <v>68</v>
      </c>
      <c r="R137" s="404"/>
      <c r="S137" s="404"/>
      <c r="T137" s="404"/>
      <c r="U137" s="404" t="s">
        <v>69</v>
      </c>
      <c r="V137" s="404"/>
      <c r="W137" s="404"/>
      <c r="X137" s="404"/>
      <c r="Y137" s="386" t="s">
        <v>486</v>
      </c>
      <c r="Z137" s="387"/>
      <c r="AA137" s="387"/>
      <c r="AB137" s="388"/>
      <c r="AC137" s="567" t="s">
        <v>34</v>
      </c>
      <c r="AD137" s="568"/>
      <c r="AE137" s="568"/>
      <c r="AF137" s="569"/>
    </row>
    <row r="138" spans="1:35" x14ac:dyDescent="0.15">
      <c r="A138" s="405"/>
      <c r="B138" s="407"/>
      <c r="C138" s="406"/>
      <c r="D138" s="406"/>
      <c r="E138" s="406"/>
      <c r="F138" s="406"/>
      <c r="G138" s="406"/>
      <c r="H138" s="407"/>
      <c r="I138" s="77" t="s">
        <v>224</v>
      </c>
      <c r="J138" s="216"/>
      <c r="K138" s="216"/>
      <c r="L138" s="216"/>
      <c r="M138" s="570"/>
      <c r="N138" s="570"/>
      <c r="O138" s="570"/>
      <c r="P138" s="570"/>
      <c r="Q138" s="570"/>
      <c r="R138" s="570"/>
      <c r="S138" s="570"/>
      <c r="T138" s="570"/>
      <c r="U138" s="570"/>
      <c r="V138" s="570"/>
      <c r="W138" s="570"/>
      <c r="X138" s="570"/>
      <c r="Y138" s="570"/>
      <c r="Z138" s="570"/>
      <c r="AA138" s="570"/>
      <c r="AB138" s="392"/>
      <c r="AC138" s="571">
        <f>SUM(M138:AB138)</f>
        <v>0</v>
      </c>
      <c r="AD138" s="572"/>
      <c r="AE138" s="572"/>
      <c r="AF138" s="573"/>
    </row>
    <row r="139" spans="1:35" ht="14.25" thickBot="1" x14ac:dyDescent="0.2">
      <c r="A139" s="405"/>
      <c r="B139" s="407"/>
      <c r="C139" s="556">
        <v>46083</v>
      </c>
      <c r="D139" s="557"/>
      <c r="E139" s="557"/>
      <c r="F139" s="557"/>
      <c r="G139" s="558" t="s">
        <v>227</v>
      </c>
      <c r="H139" s="559"/>
      <c r="I139" s="424" t="s">
        <v>225</v>
      </c>
      <c r="J139" s="560"/>
      <c r="K139" s="560"/>
      <c r="L139" s="560"/>
      <c r="M139" s="547"/>
      <c r="N139" s="547"/>
      <c r="O139" s="547"/>
      <c r="P139" s="547"/>
      <c r="Q139" s="547"/>
      <c r="R139" s="547"/>
      <c r="S139" s="547"/>
      <c r="T139" s="547"/>
      <c r="U139" s="547"/>
      <c r="V139" s="547"/>
      <c r="W139" s="547"/>
      <c r="X139" s="547"/>
      <c r="Y139" s="547"/>
      <c r="Z139" s="547"/>
      <c r="AA139" s="547"/>
      <c r="AB139" s="548"/>
      <c r="AC139" s="549">
        <f>SUM(M139:AB139)</f>
        <v>0</v>
      </c>
      <c r="AD139" s="550"/>
      <c r="AE139" s="550"/>
      <c r="AF139" s="551"/>
    </row>
    <row r="140" spans="1:35" ht="14.25" thickBot="1" x14ac:dyDescent="0.2">
      <c r="A140" s="408"/>
      <c r="B140" s="396"/>
      <c r="C140" s="552"/>
      <c r="D140" s="544"/>
      <c r="E140" s="544"/>
      <c r="F140" s="544"/>
      <c r="G140" s="544"/>
      <c r="H140" s="544"/>
      <c r="I140" s="553" t="s">
        <v>34</v>
      </c>
      <c r="J140" s="554"/>
      <c r="K140" s="554"/>
      <c r="L140" s="554"/>
      <c r="M140" s="554">
        <f>SUM(M138:P139)</f>
        <v>0</v>
      </c>
      <c r="N140" s="554"/>
      <c r="O140" s="554"/>
      <c r="P140" s="554"/>
      <c r="Q140" s="554">
        <f t="shared" ref="Q140" si="9">SUM(Q138:T139)</f>
        <v>0</v>
      </c>
      <c r="R140" s="554"/>
      <c r="S140" s="554"/>
      <c r="T140" s="554"/>
      <c r="U140" s="554">
        <f t="shared" ref="U140" si="10">SUM(U138:X139)</f>
        <v>0</v>
      </c>
      <c r="V140" s="554"/>
      <c r="W140" s="554"/>
      <c r="X140" s="554"/>
      <c r="Y140" s="554">
        <f t="shared" ref="Y140" si="11">SUM(Y138:AB139)</f>
        <v>0</v>
      </c>
      <c r="Z140" s="554"/>
      <c r="AA140" s="554"/>
      <c r="AB140" s="554"/>
      <c r="AC140" s="561">
        <f>SUM(M140:AB140)</f>
        <v>0</v>
      </c>
      <c r="AD140" s="562"/>
      <c r="AE140" s="562"/>
      <c r="AF140" s="563"/>
    </row>
    <row r="141" spans="1:35" ht="13.5" customHeight="1" thickBot="1" x14ac:dyDescent="0.2">
      <c r="A141" s="215"/>
      <c r="B141" s="215"/>
      <c r="C141" s="217"/>
      <c r="D141" s="217"/>
      <c r="E141" s="217"/>
      <c r="F141" s="217"/>
      <c r="G141" s="217"/>
      <c r="H141" s="217"/>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row>
    <row r="142" spans="1:35" ht="13.5" customHeight="1" x14ac:dyDescent="0.15">
      <c r="A142" s="564" t="s">
        <v>424</v>
      </c>
      <c r="B142" s="564"/>
      <c r="C142" s="564"/>
      <c r="D142" s="564"/>
      <c r="E142" s="564"/>
      <c r="F142" s="564"/>
      <c r="G142" s="564"/>
      <c r="H142" s="564"/>
      <c r="I142" s="564"/>
      <c r="J142" s="564"/>
      <c r="K142" s="564"/>
      <c r="L142" s="564"/>
      <c r="M142" s="564"/>
      <c r="N142" s="564"/>
      <c r="O142" s="564"/>
      <c r="P142" s="564"/>
      <c r="Q142" s="564"/>
      <c r="R142" s="564"/>
      <c r="S142" s="564"/>
      <c r="T142" s="564"/>
      <c r="U142" s="564"/>
      <c r="V142" s="564"/>
      <c r="W142" s="564"/>
      <c r="X142" s="564"/>
      <c r="Y142" s="564"/>
      <c r="Z142" s="564"/>
      <c r="AA142" s="564"/>
      <c r="AB142" s="564"/>
      <c r="AC142" s="564"/>
      <c r="AD142" s="200"/>
      <c r="AE142" s="433" t="s">
        <v>533</v>
      </c>
      <c r="AF142" s="434"/>
      <c r="AG142" s="434"/>
      <c r="AH142" s="434"/>
      <c r="AI142" s="435"/>
    </row>
    <row r="143" spans="1:35" ht="13.5" customHeight="1" thickBot="1" x14ac:dyDescent="0.2">
      <c r="A143" s="564"/>
      <c r="B143" s="564"/>
      <c r="C143" s="564"/>
      <c r="D143" s="564"/>
      <c r="E143" s="564"/>
      <c r="F143" s="564"/>
      <c r="G143" s="564"/>
      <c r="H143" s="564"/>
      <c r="I143" s="564"/>
      <c r="J143" s="564"/>
      <c r="K143" s="564"/>
      <c r="L143" s="564"/>
      <c r="M143" s="564"/>
      <c r="N143" s="564"/>
      <c r="O143" s="564"/>
      <c r="P143" s="564"/>
      <c r="Q143" s="564"/>
      <c r="R143" s="564"/>
      <c r="S143" s="564"/>
      <c r="T143" s="564"/>
      <c r="U143" s="564"/>
      <c r="V143" s="564"/>
      <c r="W143" s="564"/>
      <c r="X143" s="564"/>
      <c r="Y143" s="564"/>
      <c r="Z143" s="564"/>
      <c r="AA143" s="564"/>
      <c r="AB143" s="564"/>
      <c r="AC143" s="564"/>
      <c r="AD143" s="200"/>
      <c r="AE143" s="436"/>
      <c r="AF143" s="437"/>
      <c r="AG143" s="437"/>
      <c r="AH143" s="437"/>
      <c r="AI143" s="438"/>
    </row>
    <row r="144" spans="1:35" ht="19.5" thickBot="1" x14ac:dyDescent="0.2">
      <c r="A144" s="439" t="s">
        <v>360</v>
      </c>
      <c r="B144" s="439"/>
      <c r="C144" s="513"/>
      <c r="D144" s="241" t="s">
        <v>248</v>
      </c>
      <c r="E144" s="242"/>
      <c r="F144" s="242"/>
      <c r="G144" s="242"/>
      <c r="H144" s="242"/>
      <c r="I144" s="237"/>
      <c r="M144" s="123"/>
      <c r="N144" s="123"/>
      <c r="O144" s="123"/>
      <c r="P144" s="123"/>
      <c r="Q144" s="123"/>
      <c r="R144" s="123"/>
      <c r="S144" s="404" t="s">
        <v>93</v>
      </c>
      <c r="T144" s="404"/>
      <c r="U144" s="404"/>
      <c r="V144" s="524" t="str">
        <f>J15&amp;J16</f>
        <v>社会福祉法人□■会★保育園</v>
      </c>
      <c r="W144" s="525"/>
      <c r="X144" s="525"/>
      <c r="Y144" s="525"/>
      <c r="Z144" s="525"/>
      <c r="AA144" s="525"/>
      <c r="AB144" s="525"/>
      <c r="AC144" s="525"/>
      <c r="AD144" s="525"/>
      <c r="AE144" s="565"/>
      <c r="AF144" s="565"/>
      <c r="AG144" s="565"/>
      <c r="AH144" s="565"/>
      <c r="AI144" s="566"/>
    </row>
    <row r="145" spans="1:35" x14ac:dyDescent="0.15">
      <c r="A145" s="528">
        <v>1</v>
      </c>
      <c r="B145" s="529"/>
      <c r="C145" s="447" t="s">
        <v>252</v>
      </c>
      <c r="D145" s="447"/>
      <c r="E145" s="541"/>
      <c r="F145" s="422" t="s">
        <v>79</v>
      </c>
      <c r="G145" s="423"/>
      <c r="H145" s="423"/>
      <c r="I145" s="423"/>
      <c r="J145" s="423"/>
      <c r="K145" s="424"/>
      <c r="L145" s="422" t="s">
        <v>253</v>
      </c>
      <c r="M145" s="423"/>
      <c r="N145" s="423"/>
      <c r="O145" s="423"/>
      <c r="P145" s="423"/>
      <c r="Q145" s="424"/>
      <c r="R145" s="555" t="s">
        <v>270</v>
      </c>
      <c r="S145" s="447"/>
      <c r="T145" s="447"/>
      <c r="U145" s="447"/>
      <c r="V145" s="447"/>
      <c r="W145" s="447"/>
      <c r="X145" s="447"/>
      <c r="Y145" s="447"/>
      <c r="Z145" s="447"/>
      <c r="AA145" s="447"/>
      <c r="AB145" s="447"/>
      <c r="AC145" s="447"/>
      <c r="AD145" s="447"/>
      <c r="AE145" s="447"/>
      <c r="AF145" s="447"/>
      <c r="AG145" s="447"/>
      <c r="AH145" s="447"/>
      <c r="AI145" s="541"/>
    </row>
    <row r="146" spans="1:35" x14ac:dyDescent="0.15">
      <c r="A146" s="530"/>
      <c r="B146" s="531"/>
      <c r="C146" s="542"/>
      <c r="D146" s="542"/>
      <c r="E146" s="543"/>
      <c r="F146" s="408"/>
      <c r="G146" s="395"/>
      <c r="H146" s="395"/>
      <c r="I146" s="395"/>
      <c r="J146" s="395"/>
      <c r="K146" s="396"/>
      <c r="L146" s="408"/>
      <c r="M146" s="395"/>
      <c r="N146" s="395"/>
      <c r="O146" s="395"/>
      <c r="P146" s="395"/>
      <c r="Q146" s="396"/>
      <c r="R146" s="552"/>
      <c r="S146" s="544"/>
      <c r="T146" s="544"/>
      <c r="U146" s="544"/>
      <c r="V146" s="544"/>
      <c r="W146" s="544"/>
      <c r="X146" s="544"/>
      <c r="Y146" s="544"/>
      <c r="Z146" s="544"/>
      <c r="AA146" s="544"/>
      <c r="AB146" s="544"/>
      <c r="AC146" s="544"/>
      <c r="AD146" s="544"/>
      <c r="AE146" s="544"/>
      <c r="AF146" s="544"/>
      <c r="AG146" s="544"/>
      <c r="AH146" s="544"/>
      <c r="AI146" s="545"/>
    </row>
    <row r="147" spans="1:35" x14ac:dyDescent="0.15">
      <c r="A147" s="530"/>
      <c r="B147" s="531"/>
      <c r="C147" s="542"/>
      <c r="D147" s="542"/>
      <c r="E147" s="543"/>
      <c r="F147" s="535" t="s">
        <v>60</v>
      </c>
      <c r="G147" s="536"/>
      <c r="H147" s="536"/>
      <c r="I147" s="536" t="s">
        <v>78</v>
      </c>
      <c r="J147" s="536"/>
      <c r="K147" s="546"/>
      <c r="L147" s="535" t="s">
        <v>60</v>
      </c>
      <c r="M147" s="536"/>
      <c r="N147" s="536"/>
      <c r="O147" s="536" t="s">
        <v>78</v>
      </c>
      <c r="P147" s="536"/>
      <c r="Q147" s="546"/>
      <c r="R147" s="232"/>
      <c r="S147" s="37" t="s">
        <v>254</v>
      </c>
      <c r="T147" s="37"/>
      <c r="U147" s="37"/>
      <c r="V147" s="37"/>
      <c r="W147" s="37"/>
      <c r="X147" s="37"/>
      <c r="Y147" s="37"/>
      <c r="Z147" s="231"/>
      <c r="AA147" s="37" t="s">
        <v>259</v>
      </c>
      <c r="AB147" s="37"/>
      <c r="AC147" s="37"/>
      <c r="AD147" s="37"/>
      <c r="AE147" s="37"/>
      <c r="AF147" s="37"/>
      <c r="AG147" s="37"/>
      <c r="AH147" s="37"/>
      <c r="AI147" s="40"/>
    </row>
    <row r="148" spans="1:35" x14ac:dyDescent="0.15">
      <c r="A148" s="530"/>
      <c r="B148" s="531"/>
      <c r="C148" s="542"/>
      <c r="D148" s="542"/>
      <c r="E148" s="543"/>
      <c r="F148" s="535" t="s">
        <v>264</v>
      </c>
      <c r="G148" s="536"/>
      <c r="H148" s="536"/>
      <c r="I148" s="539"/>
      <c r="J148" s="539"/>
      <c r="K148" s="540"/>
      <c r="L148" s="535" t="s">
        <v>267</v>
      </c>
      <c r="M148" s="536"/>
      <c r="N148" s="536"/>
      <c r="O148" s="537"/>
      <c r="P148" s="537"/>
      <c r="Q148" s="538"/>
      <c r="R148" s="232"/>
      <c r="S148" s="171" t="s">
        <v>255</v>
      </c>
      <c r="Z148" s="231"/>
      <c r="AA148" s="171" t="s">
        <v>260</v>
      </c>
      <c r="AI148" s="141"/>
    </row>
    <row r="149" spans="1:35" x14ac:dyDescent="0.15">
      <c r="A149" s="530"/>
      <c r="B149" s="531"/>
      <c r="C149" s="542"/>
      <c r="D149" s="542"/>
      <c r="E149" s="543"/>
      <c r="F149" s="535" t="s">
        <v>265</v>
      </c>
      <c r="G149" s="536"/>
      <c r="H149" s="536"/>
      <c r="I149" s="539"/>
      <c r="J149" s="539"/>
      <c r="K149" s="540"/>
      <c r="L149" s="535" t="s">
        <v>268</v>
      </c>
      <c r="M149" s="536"/>
      <c r="N149" s="536"/>
      <c r="O149" s="537"/>
      <c r="P149" s="537"/>
      <c r="Q149" s="538"/>
      <c r="R149" s="232"/>
      <c r="S149" s="171" t="s">
        <v>256</v>
      </c>
      <c r="Z149" s="231"/>
      <c r="AA149" s="171" t="s">
        <v>261</v>
      </c>
      <c r="AI149" s="141"/>
    </row>
    <row r="150" spans="1:35" x14ac:dyDescent="0.15">
      <c r="A150" s="530"/>
      <c r="B150" s="531"/>
      <c r="C150" s="542"/>
      <c r="D150" s="542"/>
      <c r="E150" s="543"/>
      <c r="F150" s="535" t="s">
        <v>266</v>
      </c>
      <c r="G150" s="536"/>
      <c r="H150" s="536"/>
      <c r="I150" s="539"/>
      <c r="J150" s="539"/>
      <c r="K150" s="540"/>
      <c r="L150" s="535"/>
      <c r="M150" s="536"/>
      <c r="N150" s="536"/>
      <c r="O150" s="537"/>
      <c r="P150" s="537"/>
      <c r="Q150" s="538"/>
      <c r="R150" s="232"/>
      <c r="S150" s="171" t="s">
        <v>257</v>
      </c>
      <c r="Z150" s="231"/>
      <c r="AA150" s="171" t="s">
        <v>262</v>
      </c>
      <c r="AI150" s="141"/>
    </row>
    <row r="151" spans="1:35" x14ac:dyDescent="0.15">
      <c r="A151" s="530"/>
      <c r="B151" s="531"/>
      <c r="C151" s="542"/>
      <c r="D151" s="542"/>
      <c r="E151" s="543"/>
      <c r="F151" s="535" t="s">
        <v>269</v>
      </c>
      <c r="G151" s="536"/>
      <c r="H151" s="536"/>
      <c r="I151" s="539"/>
      <c r="J151" s="539"/>
      <c r="K151" s="540"/>
      <c r="L151" s="535"/>
      <c r="M151" s="536"/>
      <c r="N151" s="536"/>
      <c r="O151" s="537"/>
      <c r="P151" s="537"/>
      <c r="Q151" s="538"/>
      <c r="R151" s="232"/>
      <c r="S151" s="171" t="s">
        <v>258</v>
      </c>
      <c r="Z151" s="231"/>
      <c r="AA151" s="171" t="s">
        <v>263</v>
      </c>
      <c r="AI151" s="141"/>
    </row>
    <row r="152" spans="1:35" ht="14.25" thickBot="1" x14ac:dyDescent="0.2">
      <c r="A152" s="532"/>
      <c r="B152" s="533"/>
      <c r="C152" s="544"/>
      <c r="D152" s="544"/>
      <c r="E152" s="545"/>
      <c r="F152" s="535" t="s">
        <v>269</v>
      </c>
      <c r="G152" s="536"/>
      <c r="H152" s="536"/>
      <c r="I152" s="539"/>
      <c r="J152" s="539"/>
      <c r="K152" s="540"/>
      <c r="L152" s="535"/>
      <c r="M152" s="536"/>
      <c r="N152" s="536"/>
      <c r="O152" s="537"/>
      <c r="P152" s="537"/>
      <c r="Q152" s="538"/>
      <c r="R152" s="74"/>
      <c r="S152" s="60"/>
      <c r="T152" s="60"/>
      <c r="U152" s="60"/>
      <c r="V152" s="60"/>
      <c r="W152" s="60"/>
      <c r="X152" s="60"/>
      <c r="Y152" s="60"/>
      <c r="Z152" s="60"/>
      <c r="AA152" s="60" t="s">
        <v>33</v>
      </c>
      <c r="AB152" s="60"/>
      <c r="AC152" s="60"/>
      <c r="AD152" s="60"/>
      <c r="AE152" s="60"/>
      <c r="AF152" s="60"/>
      <c r="AG152" s="60"/>
      <c r="AH152" s="60"/>
      <c r="AI152" s="63" t="s">
        <v>19</v>
      </c>
    </row>
    <row r="153" spans="1:35" x14ac:dyDescent="0.15">
      <c r="A153" s="405">
        <v>2</v>
      </c>
      <c r="B153" s="407"/>
      <c r="C153" s="512" t="s">
        <v>80</v>
      </c>
      <c r="D153" s="512"/>
      <c r="E153" s="512"/>
      <c r="F153" s="512"/>
      <c r="G153" s="512"/>
      <c r="H153" s="512"/>
      <c r="I153" s="232"/>
      <c r="J153" s="76" t="s">
        <v>155</v>
      </c>
      <c r="K153" s="76"/>
      <c r="L153" s="76"/>
      <c r="M153" s="76"/>
      <c r="N153" s="76"/>
      <c r="O153" s="76"/>
      <c r="P153" s="76"/>
      <c r="Q153" s="231"/>
      <c r="R153" s="76" t="s">
        <v>154</v>
      </c>
      <c r="S153" s="76"/>
      <c r="T153" s="76"/>
      <c r="U153" s="76"/>
      <c r="V153" s="413"/>
      <c r="W153" s="413"/>
      <c r="X153" s="413"/>
      <c r="Y153" s="413"/>
      <c r="Z153" s="76"/>
      <c r="AA153" s="76"/>
      <c r="AB153" s="76"/>
      <c r="AC153" s="76"/>
      <c r="AD153" s="76"/>
      <c r="AE153" s="76"/>
      <c r="AF153" s="76"/>
      <c r="AG153" s="76"/>
      <c r="AH153" s="76"/>
      <c r="AI153" s="77"/>
    </row>
    <row r="154" spans="1:35" x14ac:dyDescent="0.15">
      <c r="A154" s="405"/>
      <c r="B154" s="407"/>
      <c r="C154" s="512" t="s">
        <v>274</v>
      </c>
      <c r="D154" s="512"/>
      <c r="E154" s="512"/>
      <c r="F154" s="512"/>
      <c r="G154" s="512"/>
      <c r="H154" s="512"/>
      <c r="I154" s="232"/>
      <c r="J154" s="76" t="s">
        <v>81</v>
      </c>
      <c r="K154" s="76"/>
      <c r="L154" s="76"/>
      <c r="M154" s="76"/>
      <c r="N154" s="76"/>
      <c r="O154" s="76"/>
      <c r="P154" s="76"/>
      <c r="Q154" s="231"/>
      <c r="R154" s="76" t="s">
        <v>82</v>
      </c>
      <c r="S154" s="76"/>
      <c r="T154" s="76"/>
      <c r="U154" s="76"/>
      <c r="V154" s="76"/>
      <c r="W154" s="76"/>
      <c r="X154" s="76"/>
      <c r="Y154" s="76"/>
      <c r="Z154" s="76"/>
      <c r="AA154" s="76"/>
      <c r="AB154" s="76"/>
      <c r="AC154" s="76"/>
      <c r="AD154" s="76"/>
      <c r="AE154" s="76"/>
      <c r="AF154" s="76"/>
      <c r="AG154" s="76"/>
      <c r="AH154" s="76"/>
      <c r="AI154" s="77"/>
    </row>
    <row r="155" spans="1:35" ht="13.5" customHeight="1" x14ac:dyDescent="0.15">
      <c r="A155" s="405"/>
      <c r="B155" s="407"/>
      <c r="C155" s="512" t="s">
        <v>83</v>
      </c>
      <c r="D155" s="512"/>
      <c r="E155" s="512"/>
      <c r="F155" s="512"/>
      <c r="G155" s="512"/>
      <c r="H155" s="512"/>
      <c r="I155" s="232"/>
      <c r="J155" s="76" t="s">
        <v>155</v>
      </c>
      <c r="K155" s="76"/>
      <c r="L155" s="76"/>
      <c r="M155" s="76"/>
      <c r="N155" s="76"/>
      <c r="O155" s="76"/>
      <c r="P155" s="76"/>
      <c r="Q155" s="231"/>
      <c r="R155" s="76" t="s">
        <v>154</v>
      </c>
      <c r="S155" s="76"/>
      <c r="T155" s="76"/>
      <c r="U155" s="76"/>
      <c r="V155" s="76"/>
      <c r="W155" s="76"/>
      <c r="X155" s="76"/>
      <c r="Y155" s="76"/>
      <c r="Z155" s="76"/>
      <c r="AA155" s="76"/>
      <c r="AB155" s="76"/>
      <c r="AC155" s="76"/>
      <c r="AD155" s="76"/>
      <c r="AE155" s="76"/>
      <c r="AF155" s="76"/>
      <c r="AG155" s="76"/>
      <c r="AH155" s="76"/>
      <c r="AI155" s="77"/>
    </row>
    <row r="156" spans="1:35" ht="14.25" thickBot="1" x14ac:dyDescent="0.2">
      <c r="A156" s="405"/>
      <c r="B156" s="407"/>
      <c r="C156" s="512" t="s">
        <v>275</v>
      </c>
      <c r="D156" s="512"/>
      <c r="E156" s="512"/>
      <c r="F156" s="512"/>
      <c r="G156" s="512"/>
      <c r="H156" s="512"/>
      <c r="I156" s="232"/>
      <c r="J156" s="76" t="s">
        <v>155</v>
      </c>
      <c r="K156" s="76"/>
      <c r="L156" s="76"/>
      <c r="M156" s="76"/>
      <c r="N156" s="76"/>
      <c r="O156" s="76"/>
      <c r="P156" s="76"/>
      <c r="Q156" s="231"/>
      <c r="R156" s="76" t="s">
        <v>154</v>
      </c>
      <c r="S156" s="76"/>
      <c r="T156" s="76"/>
      <c r="U156" s="76"/>
      <c r="V156" s="76"/>
      <c r="W156" s="76"/>
      <c r="X156" s="76"/>
      <c r="Y156" s="76"/>
      <c r="Z156" s="76"/>
      <c r="AA156" s="76"/>
      <c r="AB156" s="76"/>
      <c r="AC156" s="76"/>
      <c r="AD156" s="76"/>
      <c r="AE156" s="76"/>
      <c r="AF156" s="76"/>
      <c r="AG156" s="76"/>
      <c r="AH156" s="76"/>
      <c r="AI156" s="77"/>
    </row>
    <row r="157" spans="1:35" x14ac:dyDescent="0.15">
      <c r="A157" s="528">
        <v>3</v>
      </c>
      <c r="B157" s="529"/>
      <c r="C157" s="534" t="s">
        <v>38</v>
      </c>
      <c r="D157" s="404" t="s">
        <v>271</v>
      </c>
      <c r="E157" s="404"/>
      <c r="F157" s="404"/>
      <c r="G157" s="404" t="s">
        <v>272</v>
      </c>
      <c r="H157" s="404"/>
      <c r="I157" s="404"/>
      <c r="J157" s="404"/>
      <c r="K157" s="404" t="s">
        <v>273</v>
      </c>
      <c r="L157" s="404"/>
      <c r="M157" s="404"/>
      <c r="N157" s="404"/>
      <c r="O157" s="404" t="s">
        <v>277</v>
      </c>
      <c r="P157" s="404"/>
      <c r="Q157" s="404"/>
      <c r="R157" s="404"/>
      <c r="S157" s="527" t="s">
        <v>37</v>
      </c>
      <c r="T157" s="404" t="s">
        <v>271</v>
      </c>
      <c r="U157" s="404"/>
      <c r="V157" s="404"/>
      <c r="W157" s="404"/>
      <c r="X157" s="404" t="s">
        <v>276</v>
      </c>
      <c r="Y157" s="404"/>
      <c r="Z157" s="404"/>
      <c r="AA157" s="404"/>
      <c r="AB157" s="404" t="s">
        <v>273</v>
      </c>
      <c r="AC157" s="404"/>
      <c r="AD157" s="404"/>
      <c r="AE157" s="404"/>
      <c r="AF157" s="404" t="s">
        <v>277</v>
      </c>
      <c r="AG157" s="404"/>
      <c r="AH157" s="404"/>
      <c r="AI157" s="404"/>
    </row>
    <row r="158" spans="1:35" x14ac:dyDescent="0.15">
      <c r="A158" s="530"/>
      <c r="B158" s="531"/>
      <c r="C158" s="534"/>
      <c r="D158" s="418"/>
      <c r="E158" s="418"/>
      <c r="F158" s="418"/>
      <c r="G158" s="418"/>
      <c r="H158" s="418"/>
      <c r="I158" s="418"/>
      <c r="J158" s="418"/>
      <c r="K158" s="418"/>
      <c r="L158" s="418"/>
      <c r="M158" s="418"/>
      <c r="N158" s="418"/>
      <c r="O158" s="418"/>
      <c r="P158" s="418"/>
      <c r="Q158" s="418"/>
      <c r="R158" s="418"/>
      <c r="S158" s="527"/>
      <c r="T158" s="418"/>
      <c r="U158" s="418"/>
      <c r="V158" s="418"/>
      <c r="W158" s="418"/>
      <c r="X158" s="418"/>
      <c r="Y158" s="418"/>
      <c r="Z158" s="418"/>
      <c r="AA158" s="418"/>
      <c r="AB158" s="418"/>
      <c r="AC158" s="418"/>
      <c r="AD158" s="418"/>
      <c r="AE158" s="418"/>
      <c r="AF158" s="418"/>
      <c r="AG158" s="418"/>
      <c r="AH158" s="418"/>
      <c r="AI158" s="418"/>
    </row>
    <row r="159" spans="1:35" x14ac:dyDescent="0.15">
      <c r="A159" s="530"/>
      <c r="B159" s="531"/>
      <c r="C159" s="534"/>
      <c r="D159" s="402"/>
      <c r="E159" s="402"/>
      <c r="F159" s="402"/>
      <c r="G159" s="402"/>
      <c r="H159" s="402"/>
      <c r="I159" s="402"/>
      <c r="J159" s="402"/>
      <c r="K159" s="402"/>
      <c r="L159" s="402"/>
      <c r="M159" s="402"/>
      <c r="N159" s="402"/>
      <c r="O159" s="402"/>
      <c r="P159" s="402"/>
      <c r="Q159" s="402"/>
      <c r="R159" s="402"/>
      <c r="S159" s="527"/>
      <c r="T159" s="402"/>
      <c r="U159" s="402"/>
      <c r="V159" s="402"/>
      <c r="W159" s="402"/>
      <c r="X159" s="402"/>
      <c r="Y159" s="402"/>
      <c r="Z159" s="402"/>
      <c r="AA159" s="402"/>
      <c r="AB159" s="402"/>
      <c r="AC159" s="402"/>
      <c r="AD159" s="402"/>
      <c r="AE159" s="402"/>
      <c r="AF159" s="402"/>
      <c r="AG159" s="402"/>
      <c r="AH159" s="402"/>
      <c r="AI159" s="402"/>
    </row>
    <row r="160" spans="1:35" x14ac:dyDescent="0.15">
      <c r="A160" s="530"/>
      <c r="B160" s="531"/>
      <c r="C160" s="534"/>
      <c r="D160" s="402"/>
      <c r="E160" s="402"/>
      <c r="F160" s="402"/>
      <c r="G160" s="402"/>
      <c r="H160" s="402"/>
      <c r="I160" s="402"/>
      <c r="J160" s="402"/>
      <c r="K160" s="402"/>
      <c r="L160" s="402"/>
      <c r="M160" s="402"/>
      <c r="N160" s="402"/>
      <c r="O160" s="402"/>
      <c r="P160" s="402"/>
      <c r="Q160" s="402"/>
      <c r="R160" s="402"/>
      <c r="S160" s="527"/>
      <c r="T160" s="402"/>
      <c r="U160" s="402"/>
      <c r="V160" s="402"/>
      <c r="W160" s="402"/>
      <c r="X160" s="402"/>
      <c r="Y160" s="402"/>
      <c r="Z160" s="402"/>
      <c r="AA160" s="402"/>
      <c r="AB160" s="402"/>
      <c r="AC160" s="402"/>
      <c r="AD160" s="402"/>
      <c r="AE160" s="402"/>
      <c r="AF160" s="402"/>
      <c r="AG160" s="402"/>
      <c r="AH160" s="402"/>
      <c r="AI160" s="402"/>
    </row>
    <row r="161" spans="1:35" ht="14.25" thickBot="1" x14ac:dyDescent="0.2">
      <c r="A161" s="532"/>
      <c r="B161" s="533"/>
      <c r="C161" s="534"/>
      <c r="D161" s="398"/>
      <c r="E161" s="398"/>
      <c r="F161" s="398"/>
      <c r="G161" s="398"/>
      <c r="H161" s="398"/>
      <c r="I161" s="398"/>
      <c r="J161" s="398"/>
      <c r="K161" s="398"/>
      <c r="L161" s="398"/>
      <c r="M161" s="398"/>
      <c r="N161" s="398"/>
      <c r="O161" s="398"/>
      <c r="P161" s="398"/>
      <c r="Q161" s="398"/>
      <c r="R161" s="398"/>
      <c r="S161" s="527"/>
      <c r="T161" s="398"/>
      <c r="U161" s="398"/>
      <c r="V161" s="398"/>
      <c r="W161" s="398"/>
      <c r="X161" s="398"/>
      <c r="Y161" s="398"/>
      <c r="Z161" s="398"/>
      <c r="AA161" s="398"/>
      <c r="AB161" s="398"/>
      <c r="AC161" s="398"/>
      <c r="AD161" s="398"/>
      <c r="AE161" s="398"/>
      <c r="AF161" s="398"/>
      <c r="AG161" s="398"/>
      <c r="AH161" s="398"/>
      <c r="AI161" s="398"/>
    </row>
    <row r="164" spans="1:35" ht="19.5" thickBot="1" x14ac:dyDescent="0.2">
      <c r="A164" s="439" t="s">
        <v>359</v>
      </c>
      <c r="B164" s="439"/>
      <c r="C164" s="513"/>
      <c r="D164" s="522" t="s">
        <v>279</v>
      </c>
      <c r="E164" s="522"/>
      <c r="F164" s="522"/>
      <c r="G164" s="522"/>
      <c r="H164" s="522"/>
      <c r="I164" s="522"/>
      <c r="J164" s="522"/>
      <c r="K164" s="522"/>
      <c r="L164" s="522"/>
      <c r="M164" s="522"/>
      <c r="N164" s="522"/>
      <c r="O164" s="522"/>
      <c r="P164" s="522"/>
      <c r="Q164" s="522"/>
      <c r="R164" s="522"/>
      <c r="S164" s="522"/>
      <c r="T164" s="522"/>
      <c r="U164" s="522"/>
      <c r="V164" s="522"/>
      <c r="W164" s="522"/>
      <c r="X164" s="440" t="s">
        <v>93</v>
      </c>
      <c r="Y164" s="523"/>
      <c r="Z164" s="523"/>
      <c r="AA164" s="524" t="str">
        <f>J15&amp;J16</f>
        <v>社会福祉法人□■会★保育園</v>
      </c>
      <c r="AB164" s="525"/>
      <c r="AC164" s="525"/>
      <c r="AD164" s="525"/>
      <c r="AE164" s="525"/>
      <c r="AF164" s="525"/>
      <c r="AG164" s="525"/>
      <c r="AH164" s="525"/>
      <c r="AI164" s="526"/>
    </row>
    <row r="165" spans="1:35" x14ac:dyDescent="0.15">
      <c r="A165" s="444">
        <v>1</v>
      </c>
      <c r="B165" s="426"/>
      <c r="C165" s="414" t="s">
        <v>87</v>
      </c>
      <c r="D165" s="404"/>
      <c r="E165" s="404" t="s">
        <v>60</v>
      </c>
      <c r="F165" s="404"/>
      <c r="G165" s="404"/>
      <c r="H165" s="404"/>
      <c r="I165" s="404" t="s">
        <v>284</v>
      </c>
      <c r="J165" s="404"/>
      <c r="K165" s="404"/>
      <c r="L165" s="404"/>
      <c r="M165" s="404" t="s">
        <v>67</v>
      </c>
      <c r="N165" s="404"/>
      <c r="O165" s="404"/>
      <c r="P165" s="404"/>
      <c r="Q165" s="404" t="s">
        <v>68</v>
      </c>
      <c r="R165" s="404"/>
      <c r="S165" s="404"/>
      <c r="T165" s="404"/>
      <c r="U165" s="404" t="s">
        <v>69</v>
      </c>
      <c r="V165" s="404"/>
      <c r="W165" s="404"/>
      <c r="X165" s="404"/>
      <c r="Y165" s="403" t="s">
        <v>31</v>
      </c>
      <c r="Z165" s="403"/>
      <c r="AA165" s="403"/>
      <c r="AB165" s="403"/>
      <c r="AC165" s="519" t="s">
        <v>34</v>
      </c>
      <c r="AD165" s="519"/>
      <c r="AE165" s="519"/>
      <c r="AF165" s="519"/>
      <c r="AG165" s="70"/>
      <c r="AH165" s="37"/>
      <c r="AI165" s="40"/>
    </row>
    <row r="166" spans="1:35" x14ac:dyDescent="0.15">
      <c r="A166" s="445"/>
      <c r="B166" s="428"/>
      <c r="C166" s="414"/>
      <c r="D166" s="404"/>
      <c r="E166" s="520" t="s">
        <v>84</v>
      </c>
      <c r="F166" s="520"/>
      <c r="G166" s="520"/>
      <c r="H166" s="520"/>
      <c r="I166" s="418"/>
      <c r="J166" s="418"/>
      <c r="K166" s="418"/>
      <c r="L166" s="418"/>
      <c r="M166" s="418"/>
      <c r="N166" s="418"/>
      <c r="O166" s="418"/>
      <c r="P166" s="418"/>
      <c r="Q166" s="418"/>
      <c r="R166" s="418"/>
      <c r="S166" s="418"/>
      <c r="T166" s="418"/>
      <c r="U166" s="418"/>
      <c r="V166" s="418"/>
      <c r="W166" s="418"/>
      <c r="X166" s="418"/>
      <c r="Y166" s="418"/>
      <c r="Z166" s="418"/>
      <c r="AA166" s="418"/>
      <c r="AB166" s="418"/>
      <c r="AC166" s="521">
        <f t="shared" ref="AC166:AC171" si="12">SUM(M166:AB166)</f>
        <v>0</v>
      </c>
      <c r="AD166" s="521"/>
      <c r="AE166" s="521"/>
      <c r="AF166" s="521"/>
      <c r="AG166" s="71"/>
      <c r="AI166" s="141"/>
    </row>
    <row r="167" spans="1:35" x14ac:dyDescent="0.15">
      <c r="A167" s="445"/>
      <c r="B167" s="428"/>
      <c r="C167" s="414"/>
      <c r="D167" s="404"/>
      <c r="E167" s="518" t="s">
        <v>280</v>
      </c>
      <c r="F167" s="518"/>
      <c r="G167" s="518"/>
      <c r="H167" s="518"/>
      <c r="I167" s="402"/>
      <c r="J167" s="402"/>
      <c r="K167" s="402"/>
      <c r="L167" s="402"/>
      <c r="M167" s="402"/>
      <c r="N167" s="402"/>
      <c r="O167" s="402"/>
      <c r="P167" s="402"/>
      <c r="Q167" s="402"/>
      <c r="R167" s="402"/>
      <c r="S167" s="402"/>
      <c r="T167" s="402"/>
      <c r="U167" s="402"/>
      <c r="V167" s="402"/>
      <c r="W167" s="402"/>
      <c r="X167" s="402"/>
      <c r="Y167" s="402"/>
      <c r="Z167" s="402"/>
      <c r="AA167" s="402"/>
      <c r="AB167" s="402"/>
      <c r="AC167" s="517">
        <f t="shared" si="12"/>
        <v>0</v>
      </c>
      <c r="AD167" s="517"/>
      <c r="AE167" s="517"/>
      <c r="AF167" s="517"/>
      <c r="AG167" s="71"/>
      <c r="AI167" s="141"/>
    </row>
    <row r="168" spans="1:35" x14ac:dyDescent="0.15">
      <c r="A168" s="445"/>
      <c r="B168" s="428"/>
      <c r="C168" s="414"/>
      <c r="D168" s="404"/>
      <c r="E168" s="518" t="s">
        <v>281</v>
      </c>
      <c r="F168" s="518"/>
      <c r="G168" s="518"/>
      <c r="H168" s="518"/>
      <c r="I168" s="402"/>
      <c r="J168" s="402"/>
      <c r="K168" s="402"/>
      <c r="L168" s="402"/>
      <c r="M168" s="402"/>
      <c r="N168" s="402"/>
      <c r="O168" s="402"/>
      <c r="P168" s="402"/>
      <c r="Q168" s="402"/>
      <c r="R168" s="402"/>
      <c r="S168" s="402"/>
      <c r="T168" s="402"/>
      <c r="U168" s="402"/>
      <c r="V168" s="402"/>
      <c r="W168" s="402"/>
      <c r="X168" s="402"/>
      <c r="Y168" s="402"/>
      <c r="Z168" s="402"/>
      <c r="AA168" s="402"/>
      <c r="AB168" s="402"/>
      <c r="AC168" s="517">
        <f t="shared" si="12"/>
        <v>0</v>
      </c>
      <c r="AD168" s="517"/>
      <c r="AE168" s="517"/>
      <c r="AF168" s="517"/>
      <c r="AG168" s="71"/>
      <c r="AI168" s="141"/>
    </row>
    <row r="169" spans="1:35" x14ac:dyDescent="0.15">
      <c r="A169" s="445"/>
      <c r="B169" s="428"/>
      <c r="C169" s="414"/>
      <c r="D169" s="404"/>
      <c r="E169" s="518" t="s">
        <v>282</v>
      </c>
      <c r="F169" s="518"/>
      <c r="G169" s="518"/>
      <c r="H169" s="518"/>
      <c r="I169" s="402"/>
      <c r="J169" s="402"/>
      <c r="K169" s="402"/>
      <c r="L169" s="402"/>
      <c r="M169" s="402"/>
      <c r="N169" s="402"/>
      <c r="O169" s="402"/>
      <c r="P169" s="402"/>
      <c r="Q169" s="402"/>
      <c r="R169" s="402"/>
      <c r="S169" s="402"/>
      <c r="T169" s="402"/>
      <c r="U169" s="402"/>
      <c r="V169" s="402"/>
      <c r="W169" s="402"/>
      <c r="X169" s="402"/>
      <c r="Y169" s="402"/>
      <c r="Z169" s="402"/>
      <c r="AA169" s="402"/>
      <c r="AB169" s="402"/>
      <c r="AC169" s="517">
        <f t="shared" si="12"/>
        <v>0</v>
      </c>
      <c r="AD169" s="517"/>
      <c r="AE169" s="517"/>
      <c r="AF169" s="517"/>
      <c r="AG169" s="71"/>
      <c r="AI169" s="141"/>
    </row>
    <row r="170" spans="1:35" x14ac:dyDescent="0.15">
      <c r="A170" s="445"/>
      <c r="B170" s="428"/>
      <c r="C170" s="414"/>
      <c r="D170" s="404"/>
      <c r="E170" s="518" t="s">
        <v>85</v>
      </c>
      <c r="F170" s="518"/>
      <c r="G170" s="518"/>
      <c r="H170" s="518"/>
      <c r="I170" s="402"/>
      <c r="J170" s="402"/>
      <c r="K170" s="402"/>
      <c r="L170" s="402"/>
      <c r="M170" s="402"/>
      <c r="N170" s="402"/>
      <c r="O170" s="402"/>
      <c r="P170" s="402"/>
      <c r="Q170" s="402"/>
      <c r="R170" s="402"/>
      <c r="S170" s="402"/>
      <c r="T170" s="402"/>
      <c r="U170" s="402"/>
      <c r="V170" s="402"/>
      <c r="W170" s="402"/>
      <c r="X170" s="402"/>
      <c r="Y170" s="402"/>
      <c r="Z170" s="402"/>
      <c r="AA170" s="402"/>
      <c r="AB170" s="402"/>
      <c r="AC170" s="517">
        <f t="shared" si="12"/>
        <v>0</v>
      </c>
      <c r="AD170" s="517"/>
      <c r="AE170" s="517"/>
      <c r="AF170" s="517"/>
      <c r="AG170" s="71"/>
      <c r="AI170" s="141"/>
    </row>
    <row r="171" spans="1:35" x14ac:dyDescent="0.15">
      <c r="A171" s="445"/>
      <c r="B171" s="428"/>
      <c r="C171" s="414"/>
      <c r="D171" s="404"/>
      <c r="E171" s="516" t="s">
        <v>283</v>
      </c>
      <c r="F171" s="516"/>
      <c r="G171" s="516"/>
      <c r="H171" s="516"/>
      <c r="I171" s="398"/>
      <c r="J171" s="398"/>
      <c r="K171" s="398"/>
      <c r="L171" s="398"/>
      <c r="M171" s="398"/>
      <c r="N171" s="398"/>
      <c r="O171" s="398"/>
      <c r="P171" s="398"/>
      <c r="Q171" s="398"/>
      <c r="R171" s="398"/>
      <c r="S171" s="398"/>
      <c r="T171" s="398"/>
      <c r="U171" s="398"/>
      <c r="V171" s="398"/>
      <c r="W171" s="398"/>
      <c r="X171" s="398"/>
      <c r="Y171" s="398"/>
      <c r="Z171" s="398"/>
      <c r="AA171" s="398"/>
      <c r="AB171" s="398"/>
      <c r="AC171" s="514">
        <f t="shared" si="12"/>
        <v>0</v>
      </c>
      <c r="AD171" s="514"/>
      <c r="AE171" s="514"/>
      <c r="AF171" s="514"/>
      <c r="AG171" s="71"/>
      <c r="AI171" s="141"/>
    </row>
    <row r="172" spans="1:35" ht="14.25" thickBot="1" x14ac:dyDescent="0.2">
      <c r="A172" s="446"/>
      <c r="B172" s="430"/>
      <c r="C172" s="414"/>
      <c r="D172" s="404"/>
      <c r="E172" s="515" t="s">
        <v>34</v>
      </c>
      <c r="F172" s="515"/>
      <c r="G172" s="515"/>
      <c r="H172" s="515"/>
      <c r="I172" s="515">
        <f>SUM(I166:L171)</f>
        <v>0</v>
      </c>
      <c r="J172" s="515"/>
      <c r="K172" s="515"/>
      <c r="L172" s="515"/>
      <c r="M172" s="515">
        <f>SUM(M166:P171)</f>
        <v>0</v>
      </c>
      <c r="N172" s="515"/>
      <c r="O172" s="515"/>
      <c r="P172" s="515"/>
      <c r="Q172" s="515">
        <f t="shared" ref="Q172" si="13">SUM(Q166:T171)</f>
        <v>0</v>
      </c>
      <c r="R172" s="515"/>
      <c r="S172" s="515"/>
      <c r="T172" s="515"/>
      <c r="U172" s="515">
        <f t="shared" ref="U172" si="14">SUM(U166:X171)</f>
        <v>0</v>
      </c>
      <c r="V172" s="515"/>
      <c r="W172" s="515"/>
      <c r="X172" s="515"/>
      <c r="Y172" s="515">
        <f t="shared" ref="Y172" si="15">SUM(Y166:AB171)</f>
        <v>0</v>
      </c>
      <c r="Z172" s="515"/>
      <c r="AA172" s="515"/>
      <c r="AB172" s="515"/>
      <c r="AC172" s="515">
        <f>SUM(AC166:AF171)</f>
        <v>0</v>
      </c>
      <c r="AD172" s="515"/>
      <c r="AE172" s="515"/>
      <c r="AF172" s="515"/>
      <c r="AG172" s="74"/>
      <c r="AH172" s="60"/>
      <c r="AI172" s="63"/>
    </row>
    <row r="173" spans="1:35" x14ac:dyDescent="0.15">
      <c r="A173" s="405">
        <v>2</v>
      </c>
      <c r="B173" s="407"/>
      <c r="C173" s="512" t="s">
        <v>80</v>
      </c>
      <c r="D173" s="512"/>
      <c r="E173" s="512"/>
      <c r="F173" s="512"/>
      <c r="G173" s="512"/>
      <c r="H173" s="512"/>
      <c r="I173" s="232"/>
      <c r="J173" s="76" t="s">
        <v>155</v>
      </c>
      <c r="K173" s="76"/>
      <c r="L173" s="76"/>
      <c r="M173" s="76"/>
      <c r="N173" s="76"/>
      <c r="O173" s="76"/>
      <c r="P173" s="76"/>
      <c r="Q173" s="231"/>
      <c r="R173" s="76" t="s">
        <v>154</v>
      </c>
      <c r="S173" s="76"/>
      <c r="T173" s="76"/>
      <c r="U173" s="76"/>
      <c r="V173" s="413"/>
      <c r="W173" s="413"/>
      <c r="X173" s="413"/>
      <c r="Y173" s="413"/>
      <c r="Z173" s="76"/>
      <c r="AA173" s="76"/>
      <c r="AB173" s="76"/>
      <c r="AC173" s="76"/>
      <c r="AD173" s="76"/>
      <c r="AE173" s="76"/>
      <c r="AF173" s="76"/>
      <c r="AG173" s="76"/>
      <c r="AH173" s="76"/>
      <c r="AI173" s="77"/>
    </row>
    <row r="174" spans="1:35" x14ac:dyDescent="0.15">
      <c r="A174" s="405"/>
      <c r="B174" s="407"/>
      <c r="C174" s="512" t="s">
        <v>86</v>
      </c>
      <c r="D174" s="512"/>
      <c r="E174" s="512"/>
      <c r="F174" s="512"/>
      <c r="G174" s="512"/>
      <c r="H174" s="512"/>
      <c r="I174" s="232"/>
      <c r="J174" s="76" t="s">
        <v>155</v>
      </c>
      <c r="K174" s="76"/>
      <c r="L174" s="76"/>
      <c r="M174" s="76"/>
      <c r="N174" s="76"/>
      <c r="O174" s="76"/>
      <c r="P174" s="76"/>
      <c r="Q174" s="231"/>
      <c r="R174" s="76" t="s">
        <v>154</v>
      </c>
      <c r="S174" s="76"/>
      <c r="T174" s="76"/>
      <c r="U174" s="76"/>
      <c r="V174" s="76"/>
      <c r="W174" s="76"/>
      <c r="X174" s="76"/>
      <c r="Y174" s="76"/>
      <c r="Z174" s="76"/>
      <c r="AA174" s="76"/>
      <c r="AB174" s="76"/>
      <c r="AC174" s="76"/>
      <c r="AD174" s="76"/>
      <c r="AE174" s="76"/>
      <c r="AF174" s="76"/>
      <c r="AG174" s="76"/>
      <c r="AH174" s="76"/>
      <c r="AI174" s="77"/>
    </row>
    <row r="175" spans="1:35" x14ac:dyDescent="0.15">
      <c r="A175" s="408"/>
      <c r="B175" s="396"/>
      <c r="C175" s="512" t="s">
        <v>275</v>
      </c>
      <c r="D175" s="512"/>
      <c r="E175" s="512"/>
      <c r="F175" s="512"/>
      <c r="G175" s="512"/>
      <c r="H175" s="512"/>
      <c r="I175" s="232"/>
      <c r="J175" s="76" t="s">
        <v>155</v>
      </c>
      <c r="K175" s="76"/>
      <c r="L175" s="76"/>
      <c r="M175" s="76"/>
      <c r="N175" s="76"/>
      <c r="O175" s="76"/>
      <c r="P175" s="76"/>
      <c r="Q175" s="231"/>
      <c r="R175" s="76" t="s">
        <v>154</v>
      </c>
      <c r="S175" s="76"/>
      <c r="T175" s="76"/>
      <c r="U175" s="76"/>
      <c r="V175" s="76"/>
      <c r="W175" s="76"/>
      <c r="X175" s="76"/>
      <c r="Y175" s="76"/>
      <c r="Z175" s="76"/>
      <c r="AA175" s="76"/>
      <c r="AB175" s="76"/>
      <c r="AC175" s="76"/>
      <c r="AD175" s="76"/>
      <c r="AE175" s="76"/>
      <c r="AF175" s="76"/>
      <c r="AG175" s="76"/>
      <c r="AH175" s="76"/>
      <c r="AI175" s="77"/>
    </row>
    <row r="177" spans="1:35" ht="13.5" customHeight="1" x14ac:dyDescent="0.15"/>
    <row r="178" spans="1:35" ht="19.5" thickBot="1" x14ac:dyDescent="0.2">
      <c r="A178" s="439" t="s">
        <v>361</v>
      </c>
      <c r="B178" s="439"/>
      <c r="C178" s="513"/>
      <c r="D178" s="243" t="s">
        <v>285</v>
      </c>
      <c r="E178" s="243"/>
      <c r="F178" s="243"/>
      <c r="G178" s="243"/>
      <c r="H178" s="243"/>
      <c r="I178" s="243"/>
      <c r="J178" s="243"/>
      <c r="K178" s="243"/>
      <c r="L178" s="243"/>
      <c r="M178" s="243"/>
      <c r="N178" s="243"/>
      <c r="O178" s="243"/>
      <c r="P178" s="243"/>
      <c r="Q178" s="243"/>
      <c r="R178" s="243"/>
      <c r="S178" s="243"/>
      <c r="T178" s="243"/>
      <c r="U178" s="243"/>
      <c r="V178" s="440" t="s">
        <v>93</v>
      </c>
      <c r="W178" s="440"/>
      <c r="X178" s="440"/>
      <c r="Y178" s="441" t="str">
        <f>J15&amp;J16</f>
        <v>社会福祉法人□■会★保育園</v>
      </c>
      <c r="Z178" s="442"/>
      <c r="AA178" s="442"/>
      <c r="AB178" s="442"/>
      <c r="AC178" s="442"/>
      <c r="AD178" s="442"/>
      <c r="AE178" s="442"/>
      <c r="AF178" s="442"/>
      <c r="AG178" s="442"/>
      <c r="AH178" s="442"/>
      <c r="AI178" s="443"/>
    </row>
    <row r="179" spans="1:35" ht="14.25" customHeight="1" thickTop="1" x14ac:dyDescent="0.15">
      <c r="A179" s="444">
        <v>1</v>
      </c>
      <c r="B179" s="426"/>
      <c r="C179" s="447" t="s">
        <v>295</v>
      </c>
      <c r="D179" s="423"/>
      <c r="E179" s="424"/>
      <c r="F179" s="491" t="s">
        <v>466</v>
      </c>
      <c r="G179" s="491"/>
      <c r="H179" s="491"/>
      <c r="I179" s="491" t="s">
        <v>286</v>
      </c>
      <c r="J179" s="491"/>
      <c r="K179" s="492"/>
      <c r="L179" s="505" t="s">
        <v>464</v>
      </c>
      <c r="M179" s="506"/>
      <c r="N179" s="506"/>
      <c r="O179" s="506"/>
      <c r="P179" s="507"/>
      <c r="Q179" s="508" t="s">
        <v>287</v>
      </c>
      <c r="R179" s="491"/>
      <c r="S179" s="491"/>
      <c r="T179" s="491" t="s">
        <v>288</v>
      </c>
      <c r="U179" s="491"/>
      <c r="V179" s="491"/>
      <c r="W179" s="491" t="s">
        <v>289</v>
      </c>
      <c r="X179" s="491"/>
      <c r="Y179" s="492"/>
      <c r="Z179" s="493" t="s">
        <v>465</v>
      </c>
      <c r="AA179" s="494"/>
      <c r="AB179" s="494"/>
      <c r="AC179" s="494"/>
      <c r="AD179" s="495"/>
      <c r="AE179" s="496" t="s">
        <v>463</v>
      </c>
      <c r="AF179" s="497"/>
      <c r="AG179" s="498"/>
      <c r="AH179" s="500" t="s">
        <v>34</v>
      </c>
      <c r="AI179" s="501"/>
    </row>
    <row r="180" spans="1:35" x14ac:dyDescent="0.15">
      <c r="A180" s="445"/>
      <c r="B180" s="428"/>
      <c r="C180" s="395"/>
      <c r="D180" s="395"/>
      <c r="E180" s="396"/>
      <c r="F180" s="403" t="s">
        <v>247</v>
      </c>
      <c r="G180" s="403"/>
      <c r="H180" s="403"/>
      <c r="I180" s="403" t="s">
        <v>278</v>
      </c>
      <c r="J180" s="403"/>
      <c r="K180" s="408"/>
      <c r="L180" s="502" t="s">
        <v>292</v>
      </c>
      <c r="M180" s="503"/>
      <c r="N180" s="503"/>
      <c r="O180" s="503"/>
      <c r="P180" s="504"/>
      <c r="Q180" s="396" t="s">
        <v>180</v>
      </c>
      <c r="R180" s="403"/>
      <c r="S180" s="403"/>
      <c r="T180" s="403" t="s">
        <v>293</v>
      </c>
      <c r="U180" s="403"/>
      <c r="V180" s="403"/>
      <c r="W180" s="403" t="s">
        <v>294</v>
      </c>
      <c r="X180" s="403"/>
      <c r="Y180" s="408"/>
      <c r="Z180" s="502" t="s">
        <v>462</v>
      </c>
      <c r="AA180" s="503"/>
      <c r="AB180" s="503"/>
      <c r="AC180" s="503"/>
      <c r="AD180" s="504"/>
      <c r="AE180" s="499"/>
      <c r="AF180" s="497"/>
      <c r="AG180" s="498"/>
      <c r="AH180" s="509"/>
      <c r="AI180" s="510"/>
    </row>
    <row r="181" spans="1:35" x14ac:dyDescent="0.15">
      <c r="A181" s="445"/>
      <c r="B181" s="428"/>
      <c r="C181" s="448" t="s">
        <v>290</v>
      </c>
      <c r="D181" s="449"/>
      <c r="E181" s="449"/>
      <c r="F181" s="471">
        <v>0</v>
      </c>
      <c r="G181" s="471"/>
      <c r="H181" s="471"/>
      <c r="I181" s="471">
        <v>9</v>
      </c>
      <c r="J181" s="471"/>
      <c r="K181" s="472"/>
      <c r="L181" s="476">
        <f>SUM(F181:K181)</f>
        <v>9</v>
      </c>
      <c r="M181" s="477"/>
      <c r="N181" s="477"/>
      <c r="O181" s="477"/>
      <c r="P181" s="478"/>
      <c r="Q181" s="479">
        <v>2</v>
      </c>
      <c r="R181" s="480"/>
      <c r="S181" s="480"/>
      <c r="T181" s="471">
        <v>4</v>
      </c>
      <c r="U181" s="471"/>
      <c r="V181" s="471"/>
      <c r="W181" s="471">
        <v>1</v>
      </c>
      <c r="X181" s="471"/>
      <c r="Y181" s="472"/>
      <c r="Z181" s="489">
        <f>SUM(Q181:Y181)</f>
        <v>7</v>
      </c>
      <c r="AA181" s="410"/>
      <c r="AB181" s="410"/>
      <c r="AC181" s="410"/>
      <c r="AD181" s="490"/>
      <c r="AE181" s="511">
        <v>134</v>
      </c>
      <c r="AF181" s="471"/>
      <c r="AG181" s="472"/>
      <c r="AH181" s="489">
        <f>L181+Z181+AE181</f>
        <v>150</v>
      </c>
      <c r="AI181" s="490"/>
    </row>
    <row r="182" spans="1:35" ht="14.25" thickBot="1" x14ac:dyDescent="0.2">
      <c r="A182" s="446"/>
      <c r="B182" s="430"/>
      <c r="C182" s="484" t="s">
        <v>291</v>
      </c>
      <c r="D182" s="485"/>
      <c r="E182" s="485"/>
      <c r="F182" s="486">
        <f>F181/$AH$181</f>
        <v>0</v>
      </c>
      <c r="G182" s="486"/>
      <c r="H182" s="486"/>
      <c r="I182" s="486">
        <f>I181/$AH$181</f>
        <v>0.06</v>
      </c>
      <c r="J182" s="486"/>
      <c r="K182" s="486"/>
      <c r="L182" s="453">
        <f>L181/$AH$181</f>
        <v>0.06</v>
      </c>
      <c r="M182" s="454"/>
      <c r="N182" s="454"/>
      <c r="O182" s="454"/>
      <c r="P182" s="455"/>
      <c r="Q182" s="487">
        <f>Q181/$AH$181</f>
        <v>1.3333333333333334E-2</v>
      </c>
      <c r="R182" s="486"/>
      <c r="S182" s="486"/>
      <c r="T182" s="487">
        <f t="shared" ref="T182" si="16">T181/$AH$181</f>
        <v>2.6666666666666668E-2</v>
      </c>
      <c r="U182" s="486"/>
      <c r="V182" s="486"/>
      <c r="W182" s="487">
        <f t="shared" ref="W182" si="17">W181/$AH$181</f>
        <v>6.6666666666666671E-3</v>
      </c>
      <c r="X182" s="486"/>
      <c r="Y182" s="486"/>
      <c r="Z182" s="453">
        <f>Z181/$AH$181</f>
        <v>4.6666666666666669E-2</v>
      </c>
      <c r="AA182" s="454"/>
      <c r="AB182" s="454"/>
      <c r="AC182" s="454"/>
      <c r="AD182" s="455"/>
      <c r="AE182" s="487">
        <f>AE181/$AH$181</f>
        <v>0.89333333333333331</v>
      </c>
      <c r="AF182" s="486"/>
      <c r="AG182" s="488"/>
      <c r="AH182" s="453">
        <f>L182+Z182+AE182</f>
        <v>1</v>
      </c>
      <c r="AI182" s="455"/>
    </row>
    <row r="183" spans="1:35" x14ac:dyDescent="0.15">
      <c r="A183" s="481">
        <v>2</v>
      </c>
      <c r="B183" s="407"/>
      <c r="C183" s="422" t="s">
        <v>432</v>
      </c>
      <c r="D183" s="423"/>
      <c r="E183" s="424"/>
      <c r="F183" s="232" t="s">
        <v>91</v>
      </c>
      <c r="G183" s="37" t="s">
        <v>296</v>
      </c>
      <c r="H183" s="37"/>
      <c r="I183" s="37" t="s">
        <v>16</v>
      </c>
      <c r="J183" s="37"/>
      <c r="K183" s="37" t="s">
        <v>297</v>
      </c>
      <c r="Q183" s="37"/>
      <c r="R183" s="37"/>
      <c r="S183" s="37"/>
      <c r="T183" s="216" t="s">
        <v>91</v>
      </c>
      <c r="U183" s="70" t="s">
        <v>155</v>
      </c>
      <c r="V183" s="37"/>
      <c r="W183" s="37"/>
      <c r="X183" s="37"/>
      <c r="Y183" s="40"/>
      <c r="Z183" s="77"/>
      <c r="AA183" s="71" t="s">
        <v>154</v>
      </c>
      <c r="AE183" s="37"/>
      <c r="AF183" s="37"/>
      <c r="AG183" s="37"/>
      <c r="AI183" s="141"/>
    </row>
    <row r="184" spans="1:35" x14ac:dyDescent="0.15">
      <c r="A184" s="481"/>
      <c r="B184" s="407"/>
      <c r="C184" s="405"/>
      <c r="D184" s="406"/>
      <c r="E184" s="407"/>
      <c r="F184" s="71"/>
      <c r="K184" s="171" t="s">
        <v>300</v>
      </c>
      <c r="T184" s="216" t="s">
        <v>91</v>
      </c>
      <c r="U184" s="71" t="s">
        <v>155</v>
      </c>
      <c r="Y184" s="141"/>
      <c r="Z184" s="77"/>
      <c r="AA184" s="71" t="s">
        <v>154</v>
      </c>
      <c r="AI184" s="141"/>
    </row>
    <row r="185" spans="1:35" x14ac:dyDescent="0.15">
      <c r="A185" s="481"/>
      <c r="B185" s="407"/>
      <c r="C185" s="405"/>
      <c r="D185" s="406"/>
      <c r="E185" s="407"/>
      <c r="F185" s="71"/>
      <c r="K185" s="171" t="s">
        <v>75</v>
      </c>
      <c r="T185" s="216" t="s">
        <v>91</v>
      </c>
      <c r="U185" s="71" t="s">
        <v>155</v>
      </c>
      <c r="Y185" s="141"/>
      <c r="Z185" s="77"/>
      <c r="AA185" s="71" t="s">
        <v>154</v>
      </c>
      <c r="AI185" s="141"/>
    </row>
    <row r="186" spans="1:35" x14ac:dyDescent="0.15">
      <c r="A186" s="481"/>
      <c r="B186" s="407"/>
      <c r="C186" s="405"/>
      <c r="D186" s="406"/>
      <c r="E186" s="407"/>
      <c r="F186" s="71"/>
      <c r="K186" s="171" t="s">
        <v>298</v>
      </c>
      <c r="T186" s="216" t="s">
        <v>91</v>
      </c>
      <c r="U186" s="71" t="s">
        <v>155</v>
      </c>
      <c r="Y186" s="141"/>
      <c r="Z186" s="77"/>
      <c r="AA186" s="71" t="s">
        <v>154</v>
      </c>
      <c r="AI186" s="141"/>
    </row>
    <row r="187" spans="1:35" x14ac:dyDescent="0.15">
      <c r="A187" s="481"/>
      <c r="B187" s="407"/>
      <c r="C187" s="405"/>
      <c r="D187" s="406"/>
      <c r="E187" s="407"/>
      <c r="F187" s="71"/>
      <c r="K187" s="171" t="s">
        <v>299</v>
      </c>
      <c r="T187" s="216"/>
      <c r="U187" s="71" t="s">
        <v>155</v>
      </c>
      <c r="Y187" s="141"/>
      <c r="Z187" s="77" t="s">
        <v>91</v>
      </c>
      <c r="AA187" s="71" t="s">
        <v>154</v>
      </c>
      <c r="AI187" s="141"/>
    </row>
    <row r="188" spans="1:35" ht="14.25" thickBot="1" x14ac:dyDescent="0.2">
      <c r="A188" s="482"/>
      <c r="B188" s="483"/>
      <c r="C188" s="408"/>
      <c r="D188" s="395"/>
      <c r="E188" s="396"/>
      <c r="F188" s="232"/>
      <c r="G188" s="60" t="s">
        <v>154</v>
      </c>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3"/>
    </row>
    <row r="189" spans="1:35" x14ac:dyDescent="0.15">
      <c r="A189" s="444">
        <v>3</v>
      </c>
      <c r="B189" s="426"/>
      <c r="C189" s="431" t="s">
        <v>543</v>
      </c>
      <c r="D189" s="432"/>
      <c r="E189" s="432"/>
      <c r="F189" s="423" t="s">
        <v>323</v>
      </c>
      <c r="G189" s="423"/>
      <c r="H189" s="423"/>
      <c r="I189" s="423"/>
      <c r="J189" s="423"/>
      <c r="K189" s="423"/>
      <c r="L189" s="423"/>
      <c r="M189" s="423"/>
      <c r="N189" s="423"/>
      <c r="O189" s="424"/>
      <c r="P189" s="404" t="s">
        <v>318</v>
      </c>
      <c r="Q189" s="404"/>
      <c r="R189" s="404"/>
      <c r="S189" s="404"/>
      <c r="T189" s="404"/>
      <c r="U189" s="404"/>
      <c r="V189" s="404"/>
      <c r="W189" s="404"/>
      <c r="X189" s="404"/>
      <c r="Y189" s="404"/>
      <c r="Z189" s="404"/>
      <c r="AA189" s="404"/>
      <c r="AB189" s="404"/>
      <c r="AC189" s="404"/>
      <c r="AD189" s="404"/>
      <c r="AE189" s="404"/>
      <c r="AF189" s="404"/>
      <c r="AG189" s="404"/>
      <c r="AH189" s="404"/>
      <c r="AI189" s="404"/>
    </row>
    <row r="190" spans="1:35" x14ac:dyDescent="0.15">
      <c r="A190" s="445"/>
      <c r="B190" s="428"/>
      <c r="C190" s="431"/>
      <c r="D190" s="432"/>
      <c r="E190" s="432"/>
      <c r="F190" s="406"/>
      <c r="G190" s="406"/>
      <c r="H190" s="406"/>
      <c r="I190" s="406"/>
      <c r="J190" s="406"/>
      <c r="K190" s="406"/>
      <c r="L190" s="406"/>
      <c r="M190" s="406"/>
      <c r="N190" s="406"/>
      <c r="O190" s="407"/>
      <c r="P190" s="404" t="s">
        <v>321</v>
      </c>
      <c r="Q190" s="404"/>
      <c r="R190" s="404"/>
      <c r="S190" s="404"/>
      <c r="T190" s="404"/>
      <c r="U190" s="404"/>
      <c r="V190" s="404"/>
      <c r="W190" s="404"/>
      <c r="X190" s="404"/>
      <c r="Y190" s="404"/>
      <c r="Z190" s="404" t="s">
        <v>322</v>
      </c>
      <c r="AA190" s="404"/>
      <c r="AB190" s="404"/>
      <c r="AC190" s="404"/>
      <c r="AD190" s="404"/>
      <c r="AE190" s="404"/>
      <c r="AF190" s="404"/>
      <c r="AG190" s="404"/>
      <c r="AH190" s="404"/>
      <c r="AI190" s="404"/>
    </row>
    <row r="191" spans="1:35" x14ac:dyDescent="0.15">
      <c r="A191" s="445"/>
      <c r="B191" s="428"/>
      <c r="C191" s="431"/>
      <c r="D191" s="432"/>
      <c r="E191" s="432"/>
      <c r="F191" s="395"/>
      <c r="G191" s="395"/>
      <c r="H191" s="395"/>
      <c r="I191" s="395"/>
      <c r="J191" s="395"/>
      <c r="K191" s="395"/>
      <c r="L191" s="395"/>
      <c r="M191" s="395"/>
      <c r="N191" s="395"/>
      <c r="O191" s="396"/>
      <c r="P191" s="404" t="s">
        <v>319</v>
      </c>
      <c r="Q191" s="404"/>
      <c r="R191" s="404"/>
      <c r="S191" s="404"/>
      <c r="T191" s="404"/>
      <c r="U191" s="404" t="s">
        <v>320</v>
      </c>
      <c r="V191" s="404"/>
      <c r="W191" s="404"/>
      <c r="X191" s="404"/>
      <c r="Y191" s="404"/>
      <c r="Z191" s="404" t="s">
        <v>319</v>
      </c>
      <c r="AA191" s="404"/>
      <c r="AB191" s="404"/>
      <c r="AC191" s="404"/>
      <c r="AD191" s="404"/>
      <c r="AE191" s="404" t="s">
        <v>320</v>
      </c>
      <c r="AF191" s="404"/>
      <c r="AG191" s="404"/>
      <c r="AH191" s="404"/>
      <c r="AI191" s="404"/>
    </row>
    <row r="192" spans="1:35" x14ac:dyDescent="0.15">
      <c r="A192" s="445"/>
      <c r="B192" s="428"/>
      <c r="C192" s="431"/>
      <c r="D192" s="432"/>
      <c r="E192" s="432"/>
      <c r="F192" s="415">
        <v>1</v>
      </c>
      <c r="G192" s="416"/>
      <c r="H192" s="417" t="s">
        <v>301</v>
      </c>
      <c r="I192" s="417"/>
      <c r="J192" s="417"/>
      <c r="K192" s="417"/>
      <c r="L192" s="417"/>
      <c r="M192" s="417"/>
      <c r="N192" s="417"/>
      <c r="O192" s="417"/>
      <c r="P192" s="418"/>
      <c r="Q192" s="418"/>
      <c r="R192" s="418"/>
      <c r="S192" s="418"/>
      <c r="T192" s="418"/>
      <c r="U192" s="418"/>
      <c r="V192" s="418"/>
      <c r="W192" s="418"/>
      <c r="X192" s="418"/>
      <c r="Y192" s="418"/>
      <c r="Z192" s="418"/>
      <c r="AA192" s="418"/>
      <c r="AB192" s="418"/>
      <c r="AC192" s="418"/>
      <c r="AD192" s="418"/>
      <c r="AE192" s="418"/>
      <c r="AF192" s="418"/>
      <c r="AG192" s="418"/>
      <c r="AH192" s="418"/>
      <c r="AI192" s="418"/>
    </row>
    <row r="193" spans="1:35" x14ac:dyDescent="0.15">
      <c r="A193" s="445"/>
      <c r="B193" s="428"/>
      <c r="C193" s="431"/>
      <c r="D193" s="432"/>
      <c r="E193" s="432"/>
      <c r="F193" s="399">
        <v>2</v>
      </c>
      <c r="G193" s="400"/>
      <c r="H193" s="401" t="s">
        <v>302</v>
      </c>
      <c r="I193" s="401"/>
      <c r="J193" s="401"/>
      <c r="K193" s="401"/>
      <c r="L193" s="401"/>
      <c r="M193" s="401"/>
      <c r="N193" s="401"/>
      <c r="O193" s="401"/>
      <c r="P193" s="402"/>
      <c r="Q193" s="402"/>
      <c r="R193" s="402"/>
      <c r="S193" s="402"/>
      <c r="T193" s="402"/>
      <c r="U193" s="402"/>
      <c r="V193" s="402"/>
      <c r="W193" s="402"/>
      <c r="X193" s="402"/>
      <c r="Y193" s="402"/>
      <c r="Z193" s="402"/>
      <c r="AA193" s="402"/>
      <c r="AB193" s="402"/>
      <c r="AC193" s="402"/>
      <c r="AD193" s="402"/>
      <c r="AE193" s="402"/>
      <c r="AF193" s="402"/>
      <c r="AG193" s="402"/>
      <c r="AH193" s="402"/>
      <c r="AI193" s="402"/>
    </row>
    <row r="194" spans="1:35" x14ac:dyDescent="0.15">
      <c r="A194" s="445"/>
      <c r="B194" s="428"/>
      <c r="C194" s="431"/>
      <c r="D194" s="432"/>
      <c r="E194" s="432"/>
      <c r="F194" s="399">
        <v>3</v>
      </c>
      <c r="G194" s="400"/>
      <c r="H194" s="401" t="s">
        <v>303</v>
      </c>
      <c r="I194" s="401"/>
      <c r="J194" s="401"/>
      <c r="K194" s="401"/>
      <c r="L194" s="401"/>
      <c r="M194" s="401"/>
      <c r="N194" s="401"/>
      <c r="O194" s="401"/>
      <c r="P194" s="402"/>
      <c r="Q194" s="402"/>
      <c r="R194" s="402"/>
      <c r="S194" s="402"/>
      <c r="T194" s="402"/>
      <c r="U194" s="402"/>
      <c r="V194" s="402"/>
      <c r="W194" s="402"/>
      <c r="X194" s="402"/>
      <c r="Y194" s="402"/>
      <c r="Z194" s="402"/>
      <c r="AA194" s="402"/>
      <c r="AB194" s="402"/>
      <c r="AC194" s="402"/>
      <c r="AD194" s="402"/>
      <c r="AE194" s="402"/>
      <c r="AF194" s="402"/>
      <c r="AG194" s="402"/>
      <c r="AH194" s="402"/>
      <c r="AI194" s="402"/>
    </row>
    <row r="195" spans="1:35" x14ac:dyDescent="0.15">
      <c r="A195" s="445"/>
      <c r="B195" s="428"/>
      <c r="C195" s="431"/>
      <c r="D195" s="432"/>
      <c r="E195" s="432"/>
      <c r="F195" s="399">
        <v>4</v>
      </c>
      <c r="G195" s="400"/>
      <c r="H195" s="401" t="s">
        <v>304</v>
      </c>
      <c r="I195" s="401"/>
      <c r="J195" s="401"/>
      <c r="K195" s="401"/>
      <c r="L195" s="401"/>
      <c r="M195" s="401"/>
      <c r="N195" s="401"/>
      <c r="O195" s="401"/>
      <c r="P195" s="402"/>
      <c r="Q195" s="402"/>
      <c r="R195" s="402"/>
      <c r="S195" s="402"/>
      <c r="T195" s="402"/>
      <c r="U195" s="402"/>
      <c r="V195" s="402"/>
      <c r="W195" s="402"/>
      <c r="X195" s="402"/>
      <c r="Y195" s="402"/>
      <c r="Z195" s="402"/>
      <c r="AA195" s="402"/>
      <c r="AB195" s="402"/>
      <c r="AC195" s="402"/>
      <c r="AD195" s="402"/>
      <c r="AE195" s="402"/>
      <c r="AF195" s="402"/>
      <c r="AG195" s="402"/>
      <c r="AH195" s="402"/>
      <c r="AI195" s="402"/>
    </row>
    <row r="196" spans="1:35" x14ac:dyDescent="0.15">
      <c r="A196" s="445"/>
      <c r="B196" s="428"/>
      <c r="C196" s="431"/>
      <c r="D196" s="432"/>
      <c r="E196" s="432"/>
      <c r="F196" s="399">
        <v>5</v>
      </c>
      <c r="G196" s="400"/>
      <c r="H196" s="401" t="s">
        <v>305</v>
      </c>
      <c r="I196" s="401"/>
      <c r="J196" s="401"/>
      <c r="K196" s="401"/>
      <c r="L196" s="401"/>
      <c r="M196" s="401"/>
      <c r="N196" s="401"/>
      <c r="O196" s="401"/>
      <c r="P196" s="402"/>
      <c r="Q196" s="402"/>
      <c r="R196" s="402"/>
      <c r="S196" s="402"/>
      <c r="T196" s="402"/>
      <c r="U196" s="402"/>
      <c r="V196" s="402"/>
      <c r="W196" s="402"/>
      <c r="X196" s="402"/>
      <c r="Y196" s="402"/>
      <c r="Z196" s="402"/>
      <c r="AA196" s="402"/>
      <c r="AB196" s="402"/>
      <c r="AC196" s="402"/>
      <c r="AD196" s="402"/>
      <c r="AE196" s="402"/>
      <c r="AF196" s="402"/>
      <c r="AG196" s="402"/>
      <c r="AH196" s="402"/>
      <c r="AI196" s="402"/>
    </row>
    <row r="197" spans="1:35" x14ac:dyDescent="0.15">
      <c r="A197" s="445"/>
      <c r="B197" s="428"/>
      <c r="C197" s="431"/>
      <c r="D197" s="432"/>
      <c r="E197" s="432"/>
      <c r="F197" s="399">
        <v>6</v>
      </c>
      <c r="G197" s="400"/>
      <c r="H197" s="401" t="s">
        <v>306</v>
      </c>
      <c r="I197" s="401"/>
      <c r="J197" s="401"/>
      <c r="K197" s="401"/>
      <c r="L197" s="401"/>
      <c r="M197" s="401"/>
      <c r="N197" s="401"/>
      <c r="O197" s="401"/>
      <c r="P197" s="402"/>
      <c r="Q197" s="402"/>
      <c r="R197" s="402"/>
      <c r="S197" s="402"/>
      <c r="T197" s="402"/>
      <c r="U197" s="402"/>
      <c r="V197" s="402"/>
      <c r="W197" s="402"/>
      <c r="X197" s="402"/>
      <c r="Y197" s="402"/>
      <c r="Z197" s="402"/>
      <c r="AA197" s="402"/>
      <c r="AB197" s="402"/>
      <c r="AC197" s="402"/>
      <c r="AD197" s="402"/>
      <c r="AE197" s="402"/>
      <c r="AF197" s="402"/>
      <c r="AG197" s="402"/>
      <c r="AH197" s="402"/>
      <c r="AI197" s="402"/>
    </row>
    <row r="198" spans="1:35" x14ac:dyDescent="0.15">
      <c r="A198" s="445"/>
      <c r="B198" s="428"/>
      <c r="C198" s="431"/>
      <c r="D198" s="432"/>
      <c r="E198" s="432"/>
      <c r="F198" s="399">
        <v>7</v>
      </c>
      <c r="G198" s="400"/>
      <c r="H198" s="401" t="s">
        <v>307</v>
      </c>
      <c r="I198" s="401"/>
      <c r="J198" s="401"/>
      <c r="K198" s="401"/>
      <c r="L198" s="401"/>
      <c r="M198" s="401"/>
      <c r="N198" s="401"/>
      <c r="O198" s="401"/>
      <c r="P198" s="402"/>
      <c r="Q198" s="402"/>
      <c r="R198" s="402"/>
      <c r="S198" s="402"/>
      <c r="T198" s="402"/>
      <c r="U198" s="402"/>
      <c r="V198" s="402"/>
      <c r="W198" s="402"/>
      <c r="X198" s="402"/>
      <c r="Y198" s="402"/>
      <c r="Z198" s="402"/>
      <c r="AA198" s="402"/>
      <c r="AB198" s="402"/>
      <c r="AC198" s="402"/>
      <c r="AD198" s="402"/>
      <c r="AE198" s="402"/>
      <c r="AF198" s="402"/>
      <c r="AG198" s="402"/>
      <c r="AH198" s="402"/>
      <c r="AI198" s="402"/>
    </row>
    <row r="199" spans="1:35" x14ac:dyDescent="0.15">
      <c r="A199" s="445"/>
      <c r="B199" s="428"/>
      <c r="C199" s="431"/>
      <c r="D199" s="432"/>
      <c r="E199" s="432"/>
      <c r="F199" s="399">
        <v>8</v>
      </c>
      <c r="G199" s="400"/>
      <c r="H199" s="401" t="s">
        <v>308</v>
      </c>
      <c r="I199" s="401"/>
      <c r="J199" s="401"/>
      <c r="K199" s="401"/>
      <c r="L199" s="401"/>
      <c r="M199" s="401"/>
      <c r="N199" s="401"/>
      <c r="O199" s="401"/>
      <c r="P199" s="402"/>
      <c r="Q199" s="402"/>
      <c r="R199" s="402"/>
      <c r="S199" s="402"/>
      <c r="T199" s="402"/>
      <c r="U199" s="402"/>
      <c r="V199" s="402"/>
      <c r="W199" s="402"/>
      <c r="X199" s="402"/>
      <c r="Y199" s="402"/>
      <c r="Z199" s="402"/>
      <c r="AA199" s="402"/>
      <c r="AB199" s="402"/>
      <c r="AC199" s="402"/>
      <c r="AD199" s="402"/>
      <c r="AE199" s="402"/>
      <c r="AF199" s="402"/>
      <c r="AG199" s="402"/>
      <c r="AH199" s="402"/>
      <c r="AI199" s="402"/>
    </row>
    <row r="200" spans="1:35" x14ac:dyDescent="0.15">
      <c r="A200" s="445"/>
      <c r="B200" s="428"/>
      <c r="C200" s="431"/>
      <c r="D200" s="432"/>
      <c r="E200" s="432"/>
      <c r="F200" s="399">
        <v>9</v>
      </c>
      <c r="G200" s="400"/>
      <c r="H200" s="401" t="s">
        <v>309</v>
      </c>
      <c r="I200" s="401"/>
      <c r="J200" s="401"/>
      <c r="K200" s="401"/>
      <c r="L200" s="401"/>
      <c r="M200" s="401"/>
      <c r="N200" s="401"/>
      <c r="O200" s="401"/>
      <c r="P200" s="402"/>
      <c r="Q200" s="402"/>
      <c r="R200" s="402"/>
      <c r="S200" s="402"/>
      <c r="T200" s="402"/>
      <c r="U200" s="402"/>
      <c r="V200" s="402"/>
      <c r="W200" s="402"/>
      <c r="X200" s="402"/>
      <c r="Y200" s="402"/>
      <c r="Z200" s="402"/>
      <c r="AA200" s="402"/>
      <c r="AB200" s="402"/>
      <c r="AC200" s="402"/>
      <c r="AD200" s="402"/>
      <c r="AE200" s="402"/>
      <c r="AF200" s="402"/>
      <c r="AG200" s="402"/>
      <c r="AH200" s="402"/>
      <c r="AI200" s="402"/>
    </row>
    <row r="201" spans="1:35" x14ac:dyDescent="0.15">
      <c r="A201" s="445"/>
      <c r="B201" s="428"/>
      <c r="C201" s="431"/>
      <c r="D201" s="432"/>
      <c r="E201" s="432"/>
      <c r="F201" s="399">
        <v>10</v>
      </c>
      <c r="G201" s="400"/>
      <c r="H201" s="401" t="s">
        <v>310</v>
      </c>
      <c r="I201" s="401"/>
      <c r="J201" s="401"/>
      <c r="K201" s="401"/>
      <c r="L201" s="401"/>
      <c r="M201" s="401"/>
      <c r="N201" s="401"/>
      <c r="O201" s="401"/>
      <c r="P201" s="402"/>
      <c r="Q201" s="402"/>
      <c r="R201" s="402"/>
      <c r="S201" s="402"/>
      <c r="T201" s="402"/>
      <c r="U201" s="402"/>
      <c r="V201" s="402"/>
      <c r="W201" s="402"/>
      <c r="X201" s="402"/>
      <c r="Y201" s="402"/>
      <c r="Z201" s="402"/>
      <c r="AA201" s="402"/>
      <c r="AB201" s="402"/>
      <c r="AC201" s="402"/>
      <c r="AD201" s="402"/>
      <c r="AE201" s="402"/>
      <c r="AF201" s="402"/>
      <c r="AG201" s="402"/>
      <c r="AH201" s="402"/>
      <c r="AI201" s="402"/>
    </row>
    <row r="202" spans="1:35" x14ac:dyDescent="0.15">
      <c r="A202" s="445"/>
      <c r="B202" s="428"/>
      <c r="C202" s="431"/>
      <c r="D202" s="432"/>
      <c r="E202" s="432"/>
      <c r="F202" s="399">
        <v>11</v>
      </c>
      <c r="G202" s="400"/>
      <c r="H202" s="401" t="s">
        <v>311</v>
      </c>
      <c r="I202" s="401"/>
      <c r="J202" s="401"/>
      <c r="K202" s="401"/>
      <c r="L202" s="401"/>
      <c r="M202" s="401"/>
      <c r="N202" s="401"/>
      <c r="O202" s="401"/>
      <c r="P202" s="402"/>
      <c r="Q202" s="402"/>
      <c r="R202" s="402"/>
      <c r="S202" s="402"/>
      <c r="T202" s="402"/>
      <c r="U202" s="402"/>
      <c r="V202" s="402"/>
      <c r="W202" s="402"/>
      <c r="X202" s="402"/>
      <c r="Y202" s="402"/>
      <c r="Z202" s="402"/>
      <c r="AA202" s="402"/>
      <c r="AB202" s="402"/>
      <c r="AC202" s="402"/>
      <c r="AD202" s="402"/>
      <c r="AE202" s="402"/>
      <c r="AF202" s="402"/>
      <c r="AG202" s="402"/>
      <c r="AH202" s="402"/>
      <c r="AI202" s="402"/>
    </row>
    <row r="203" spans="1:35" x14ac:dyDescent="0.15">
      <c r="A203" s="445"/>
      <c r="B203" s="428"/>
      <c r="C203" s="431"/>
      <c r="D203" s="432"/>
      <c r="E203" s="432"/>
      <c r="F203" s="399">
        <v>12</v>
      </c>
      <c r="G203" s="400"/>
      <c r="H203" s="401" t="s">
        <v>312</v>
      </c>
      <c r="I203" s="401"/>
      <c r="J203" s="401"/>
      <c r="K203" s="401"/>
      <c r="L203" s="401"/>
      <c r="M203" s="401"/>
      <c r="N203" s="401"/>
      <c r="O203" s="401"/>
      <c r="P203" s="402"/>
      <c r="Q203" s="402"/>
      <c r="R203" s="402"/>
      <c r="S203" s="402"/>
      <c r="T203" s="402"/>
      <c r="U203" s="402"/>
      <c r="V203" s="402"/>
      <c r="W203" s="402"/>
      <c r="X203" s="402"/>
      <c r="Y203" s="402"/>
      <c r="Z203" s="402"/>
      <c r="AA203" s="402"/>
      <c r="AB203" s="402"/>
      <c r="AC203" s="402"/>
      <c r="AD203" s="402"/>
      <c r="AE203" s="402"/>
      <c r="AF203" s="402"/>
      <c r="AG203" s="402"/>
      <c r="AH203" s="402"/>
      <c r="AI203" s="402"/>
    </row>
    <row r="204" spans="1:35" x14ac:dyDescent="0.15">
      <c r="A204" s="445"/>
      <c r="B204" s="428"/>
      <c r="C204" s="431"/>
      <c r="D204" s="432"/>
      <c r="E204" s="432"/>
      <c r="F204" s="399">
        <v>13</v>
      </c>
      <c r="G204" s="400"/>
      <c r="H204" s="401" t="s">
        <v>313</v>
      </c>
      <c r="I204" s="401"/>
      <c r="J204" s="401"/>
      <c r="K204" s="401"/>
      <c r="L204" s="401"/>
      <c r="M204" s="401"/>
      <c r="N204" s="401"/>
      <c r="O204" s="401"/>
      <c r="P204" s="402"/>
      <c r="Q204" s="402"/>
      <c r="R204" s="402"/>
      <c r="S204" s="402"/>
      <c r="T204" s="402"/>
      <c r="U204" s="402"/>
      <c r="V204" s="402"/>
      <c r="W204" s="402"/>
      <c r="X204" s="402"/>
      <c r="Y204" s="402"/>
      <c r="Z204" s="402"/>
      <c r="AA204" s="402"/>
      <c r="AB204" s="402"/>
      <c r="AC204" s="402"/>
      <c r="AD204" s="402"/>
      <c r="AE204" s="402"/>
      <c r="AF204" s="402"/>
      <c r="AG204" s="402"/>
      <c r="AH204" s="402"/>
      <c r="AI204" s="402"/>
    </row>
    <row r="205" spans="1:35" x14ac:dyDescent="0.15">
      <c r="A205" s="445"/>
      <c r="B205" s="428"/>
      <c r="C205" s="431"/>
      <c r="D205" s="432"/>
      <c r="E205" s="432"/>
      <c r="F205" s="399">
        <v>14</v>
      </c>
      <c r="G205" s="400"/>
      <c r="H205" s="401" t="s">
        <v>314</v>
      </c>
      <c r="I205" s="401"/>
      <c r="J205" s="401"/>
      <c r="K205" s="401"/>
      <c r="L205" s="401"/>
      <c r="M205" s="401"/>
      <c r="N205" s="401"/>
      <c r="O205" s="401"/>
      <c r="P205" s="402"/>
      <c r="Q205" s="402"/>
      <c r="R205" s="402"/>
      <c r="S205" s="402"/>
      <c r="T205" s="402"/>
      <c r="U205" s="402"/>
      <c r="V205" s="402"/>
      <c r="W205" s="402"/>
      <c r="X205" s="402"/>
      <c r="Y205" s="402"/>
      <c r="Z205" s="402"/>
      <c r="AA205" s="402"/>
      <c r="AB205" s="402"/>
      <c r="AC205" s="402"/>
      <c r="AD205" s="402"/>
      <c r="AE205" s="402"/>
      <c r="AF205" s="402"/>
      <c r="AG205" s="402"/>
      <c r="AH205" s="402"/>
      <c r="AI205" s="402"/>
    </row>
    <row r="206" spans="1:35" x14ac:dyDescent="0.15">
      <c r="A206" s="445"/>
      <c r="B206" s="428"/>
      <c r="C206" s="431"/>
      <c r="D206" s="432"/>
      <c r="E206" s="432"/>
      <c r="F206" s="399">
        <v>15</v>
      </c>
      <c r="G206" s="400"/>
      <c r="H206" s="401" t="s">
        <v>315</v>
      </c>
      <c r="I206" s="401"/>
      <c r="J206" s="401"/>
      <c r="K206" s="401"/>
      <c r="L206" s="401"/>
      <c r="M206" s="401"/>
      <c r="N206" s="401"/>
      <c r="O206" s="401"/>
      <c r="P206" s="402"/>
      <c r="Q206" s="402"/>
      <c r="R206" s="402"/>
      <c r="S206" s="402"/>
      <c r="T206" s="402"/>
      <c r="U206" s="402"/>
      <c r="V206" s="402"/>
      <c r="W206" s="402"/>
      <c r="X206" s="402"/>
      <c r="Y206" s="402"/>
      <c r="Z206" s="402"/>
      <c r="AA206" s="402"/>
      <c r="AB206" s="402"/>
      <c r="AC206" s="402"/>
      <c r="AD206" s="402"/>
      <c r="AE206" s="402"/>
      <c r="AF206" s="402"/>
      <c r="AG206" s="402"/>
      <c r="AH206" s="402"/>
      <c r="AI206" s="402"/>
    </row>
    <row r="207" spans="1:35" ht="13.5" customHeight="1" x14ac:dyDescent="0.15">
      <c r="A207" s="445"/>
      <c r="B207" s="428"/>
      <c r="C207" s="431"/>
      <c r="D207" s="432"/>
      <c r="E207" s="432"/>
      <c r="F207" s="399">
        <v>16</v>
      </c>
      <c r="G207" s="400"/>
      <c r="H207" s="401" t="s">
        <v>316</v>
      </c>
      <c r="I207" s="401"/>
      <c r="J207" s="401"/>
      <c r="K207" s="401"/>
      <c r="L207" s="401"/>
      <c r="M207" s="401"/>
      <c r="N207" s="401"/>
      <c r="O207" s="401"/>
      <c r="P207" s="402"/>
      <c r="Q207" s="402"/>
      <c r="R207" s="402"/>
      <c r="S207" s="402"/>
      <c r="T207" s="402"/>
      <c r="U207" s="402"/>
      <c r="V207" s="402"/>
      <c r="W207" s="402"/>
      <c r="X207" s="402"/>
      <c r="Y207" s="402"/>
      <c r="Z207" s="402"/>
      <c r="AA207" s="402"/>
      <c r="AB207" s="402"/>
      <c r="AC207" s="402"/>
      <c r="AD207" s="402"/>
      <c r="AE207" s="402"/>
      <c r="AF207" s="402"/>
      <c r="AG207" s="402"/>
      <c r="AH207" s="402"/>
      <c r="AI207" s="402"/>
    </row>
    <row r="208" spans="1:35" ht="13.5" customHeight="1" thickBot="1" x14ac:dyDescent="0.2">
      <c r="A208" s="446"/>
      <c r="B208" s="430"/>
      <c r="C208" s="431"/>
      <c r="D208" s="432"/>
      <c r="E208" s="432"/>
      <c r="F208" s="395">
        <v>17</v>
      </c>
      <c r="G208" s="396"/>
      <c r="H208" s="397" t="s">
        <v>317</v>
      </c>
      <c r="I208" s="397"/>
      <c r="J208" s="397"/>
      <c r="K208" s="397"/>
      <c r="L208" s="397"/>
      <c r="M208" s="397"/>
      <c r="N208" s="397"/>
      <c r="O208" s="397"/>
      <c r="P208" s="398"/>
      <c r="Q208" s="398"/>
      <c r="R208" s="398"/>
      <c r="S208" s="398"/>
      <c r="T208" s="398"/>
      <c r="U208" s="398"/>
      <c r="V208" s="398"/>
      <c r="W208" s="398"/>
      <c r="X208" s="398"/>
      <c r="Y208" s="398"/>
      <c r="Z208" s="398"/>
      <c r="AA208" s="398"/>
      <c r="AB208" s="398"/>
      <c r="AC208" s="398"/>
      <c r="AD208" s="398"/>
      <c r="AE208" s="398"/>
      <c r="AF208" s="398"/>
      <c r="AG208" s="398"/>
      <c r="AH208" s="398"/>
      <c r="AI208" s="398"/>
    </row>
    <row r="209" spans="1:45" ht="14.25" customHeight="1" x14ac:dyDescent="0.15"/>
    <row r="210" spans="1:45" ht="13.5" customHeight="1" x14ac:dyDescent="0.15"/>
    <row r="211" spans="1:45" ht="13.5" customHeight="1" x14ac:dyDescent="0.15"/>
    <row r="212" spans="1:45" ht="14.25" thickBot="1" x14ac:dyDescent="0.2"/>
    <row r="213" spans="1:45" x14ac:dyDescent="0.15">
      <c r="C213" s="129"/>
      <c r="D213" s="129"/>
      <c r="E213" s="129"/>
      <c r="F213" s="129"/>
      <c r="G213" s="129"/>
      <c r="H213" s="129"/>
      <c r="I213" s="129"/>
      <c r="J213" s="129"/>
      <c r="K213" s="129"/>
      <c r="L213" s="129"/>
      <c r="M213" s="129"/>
      <c r="N213" s="129"/>
      <c r="O213" s="129"/>
      <c r="P213" s="129"/>
      <c r="Q213" s="129"/>
      <c r="R213" s="129"/>
      <c r="S213" s="129"/>
      <c r="T213" s="129"/>
      <c r="U213" s="129"/>
      <c r="AE213" s="433" t="s">
        <v>533</v>
      </c>
      <c r="AF213" s="434"/>
      <c r="AG213" s="434"/>
      <c r="AH213" s="434"/>
      <c r="AI213" s="435"/>
    </row>
    <row r="214" spans="1:45" ht="14.25" thickBot="1" x14ac:dyDescent="0.2">
      <c r="C214" s="129"/>
      <c r="D214" s="129"/>
      <c r="E214" s="129"/>
      <c r="F214" s="129"/>
      <c r="G214" s="129"/>
      <c r="H214" s="129"/>
      <c r="I214" s="129"/>
      <c r="J214" s="129"/>
      <c r="K214" s="129"/>
      <c r="L214" s="129"/>
      <c r="M214" s="129"/>
      <c r="N214" s="129"/>
      <c r="O214" s="129"/>
      <c r="P214" s="129"/>
      <c r="Q214" s="129"/>
      <c r="R214" s="129"/>
      <c r="S214" s="129"/>
      <c r="T214" s="129"/>
      <c r="U214" s="129"/>
      <c r="AE214" s="436"/>
      <c r="AF214" s="437"/>
      <c r="AG214" s="437"/>
      <c r="AH214" s="437"/>
      <c r="AI214" s="438"/>
      <c r="AO214" s="228"/>
      <c r="AP214" s="228"/>
      <c r="AQ214" s="228"/>
      <c r="AR214" s="228"/>
      <c r="AS214" s="228"/>
    </row>
    <row r="215" spans="1:45" ht="19.5" thickBot="1" x14ac:dyDescent="0.2">
      <c r="A215" s="439" t="s">
        <v>362</v>
      </c>
      <c r="B215" s="439"/>
      <c r="C215" s="439"/>
      <c r="D215" s="244" t="s">
        <v>324</v>
      </c>
      <c r="E215" s="245"/>
      <c r="F215" s="243"/>
      <c r="G215" s="243"/>
      <c r="H215" s="243"/>
      <c r="I215" s="243"/>
      <c r="J215" s="237"/>
      <c r="V215" s="440" t="s">
        <v>93</v>
      </c>
      <c r="W215" s="440"/>
      <c r="X215" s="440"/>
      <c r="Y215" s="441" t="str">
        <f>J15&amp;J16</f>
        <v>社会福祉法人□■会★保育園</v>
      </c>
      <c r="Z215" s="442"/>
      <c r="AA215" s="442"/>
      <c r="AB215" s="442"/>
      <c r="AC215" s="442"/>
      <c r="AD215" s="442"/>
      <c r="AE215" s="442"/>
      <c r="AF215" s="442"/>
      <c r="AG215" s="442"/>
      <c r="AH215" s="442"/>
      <c r="AI215" s="443"/>
    </row>
    <row r="216" spans="1:45" ht="14.25" customHeight="1" thickTop="1" x14ac:dyDescent="0.15">
      <c r="A216" s="444">
        <v>1</v>
      </c>
      <c r="B216" s="426"/>
      <c r="C216" s="447" t="s">
        <v>295</v>
      </c>
      <c r="D216" s="423"/>
      <c r="E216" s="424"/>
      <c r="F216" s="456" t="s">
        <v>518</v>
      </c>
      <c r="G216" s="457"/>
      <c r="H216" s="457"/>
      <c r="I216" s="457"/>
      <c r="J216" s="457"/>
      <c r="K216" s="457"/>
      <c r="L216" s="457"/>
      <c r="M216" s="457"/>
      <c r="N216" s="458"/>
      <c r="O216" s="459" t="s">
        <v>519</v>
      </c>
      <c r="P216" s="460"/>
      <c r="Q216" s="460"/>
      <c r="R216" s="460"/>
      <c r="S216" s="460"/>
      <c r="T216" s="460"/>
      <c r="U216" s="460"/>
      <c r="V216" s="460"/>
      <c r="W216" s="461"/>
      <c r="X216" s="459" t="s">
        <v>520</v>
      </c>
      <c r="Y216" s="460"/>
      <c r="Z216" s="460"/>
      <c r="AA216" s="460"/>
      <c r="AB216" s="460"/>
      <c r="AC216" s="460"/>
      <c r="AD216" s="460"/>
      <c r="AE216" s="460"/>
      <c r="AF216" s="460"/>
      <c r="AG216" s="462" t="s">
        <v>524</v>
      </c>
      <c r="AH216" s="463"/>
      <c r="AI216" s="464"/>
    </row>
    <row r="217" spans="1:45" ht="13.5" customHeight="1" x14ac:dyDescent="0.15">
      <c r="A217" s="445"/>
      <c r="B217" s="428"/>
      <c r="C217" s="395"/>
      <c r="D217" s="395"/>
      <c r="E217" s="396"/>
      <c r="F217" s="468" t="s">
        <v>521</v>
      </c>
      <c r="G217" s="469"/>
      <c r="H217" s="469"/>
      <c r="I217" s="469"/>
      <c r="J217" s="469"/>
      <c r="K217" s="469"/>
      <c r="L217" s="469"/>
      <c r="M217" s="469"/>
      <c r="N217" s="470"/>
      <c r="O217" s="468" t="s">
        <v>523</v>
      </c>
      <c r="P217" s="469"/>
      <c r="Q217" s="469"/>
      <c r="R217" s="469"/>
      <c r="S217" s="469"/>
      <c r="T217" s="469"/>
      <c r="U217" s="469"/>
      <c r="V217" s="469"/>
      <c r="W217" s="470"/>
      <c r="X217" s="468" t="s">
        <v>522</v>
      </c>
      <c r="Y217" s="469"/>
      <c r="Z217" s="469"/>
      <c r="AA217" s="469"/>
      <c r="AB217" s="469"/>
      <c r="AC217" s="469"/>
      <c r="AD217" s="469"/>
      <c r="AE217" s="469"/>
      <c r="AF217" s="469"/>
      <c r="AG217" s="465"/>
      <c r="AH217" s="466"/>
      <c r="AI217" s="467"/>
    </row>
    <row r="218" spans="1:45" x14ac:dyDescent="0.15">
      <c r="A218" s="445"/>
      <c r="B218" s="428"/>
      <c r="C218" s="448" t="s">
        <v>290</v>
      </c>
      <c r="D218" s="449"/>
      <c r="E218" s="449"/>
      <c r="F218" s="471"/>
      <c r="G218" s="471"/>
      <c r="H218" s="471"/>
      <c r="I218" s="471"/>
      <c r="J218" s="471"/>
      <c r="K218" s="471"/>
      <c r="L218" s="471"/>
      <c r="M218" s="471"/>
      <c r="N218" s="471"/>
      <c r="O218" s="471"/>
      <c r="P218" s="471"/>
      <c r="Q218" s="471"/>
      <c r="R218" s="471"/>
      <c r="S218" s="471"/>
      <c r="T218" s="471"/>
      <c r="U218" s="471"/>
      <c r="V218" s="471"/>
      <c r="W218" s="471"/>
      <c r="X218" s="471"/>
      <c r="Y218" s="471"/>
      <c r="Z218" s="471"/>
      <c r="AA218" s="471"/>
      <c r="AB218" s="471"/>
      <c r="AC218" s="471"/>
      <c r="AD218" s="471"/>
      <c r="AE218" s="471"/>
      <c r="AF218" s="472"/>
      <c r="AG218" s="473" t="str">
        <f>IF(SUM(F218:AF218)=0,"",SUM(F218:AF218))</f>
        <v/>
      </c>
      <c r="AH218" s="474"/>
      <c r="AI218" s="475"/>
    </row>
    <row r="219" spans="1:45" ht="14.25" thickBot="1" x14ac:dyDescent="0.2">
      <c r="A219" s="446"/>
      <c r="B219" s="430"/>
      <c r="C219" s="409" t="s">
        <v>291</v>
      </c>
      <c r="D219" s="410"/>
      <c r="E219" s="410"/>
      <c r="F219" s="411" t="str">
        <f>IFERROR(F218/AG218,"")</f>
        <v/>
      </c>
      <c r="G219" s="411"/>
      <c r="H219" s="411"/>
      <c r="I219" s="411"/>
      <c r="J219" s="411"/>
      <c r="K219" s="411"/>
      <c r="L219" s="411"/>
      <c r="M219" s="411"/>
      <c r="N219" s="411"/>
      <c r="O219" s="451" t="str">
        <f>IFERROR(O218/AG218,"")</f>
        <v/>
      </c>
      <c r="P219" s="451"/>
      <c r="Q219" s="451"/>
      <c r="R219" s="451"/>
      <c r="S219" s="451"/>
      <c r="T219" s="451"/>
      <c r="U219" s="451"/>
      <c r="V219" s="451"/>
      <c r="W219" s="451"/>
      <c r="X219" s="451" t="str">
        <f>IFERROR(X218/AG218,"")</f>
        <v/>
      </c>
      <c r="Y219" s="451"/>
      <c r="Z219" s="451"/>
      <c r="AA219" s="451"/>
      <c r="AB219" s="451"/>
      <c r="AC219" s="451"/>
      <c r="AD219" s="451"/>
      <c r="AE219" s="451"/>
      <c r="AF219" s="452"/>
      <c r="AG219" s="453" t="str">
        <f>IF(SUM(F219:AF219)=0,"",SUM(F219:AF219))</f>
        <v/>
      </c>
      <c r="AH219" s="454"/>
      <c r="AI219" s="455"/>
    </row>
    <row r="220" spans="1:45" x14ac:dyDescent="0.15">
      <c r="A220" s="403">
        <v>2</v>
      </c>
      <c r="B220" s="403"/>
      <c r="C220" s="450" t="s">
        <v>406</v>
      </c>
      <c r="D220" s="450"/>
      <c r="E220" s="450"/>
      <c r="F220" s="232"/>
      <c r="G220" s="190" t="s">
        <v>296</v>
      </c>
      <c r="H220" s="185"/>
      <c r="I220" s="185"/>
      <c r="J220" s="185"/>
      <c r="K220" s="185"/>
      <c r="L220" s="184"/>
      <c r="M220" s="184"/>
      <c r="N220" s="184"/>
      <c r="O220" s="184"/>
      <c r="P220" s="184"/>
      <c r="Q220" s="185"/>
      <c r="R220" s="185"/>
      <c r="S220" s="185"/>
      <c r="T220" s="185"/>
      <c r="U220" s="185"/>
      <c r="V220" s="185"/>
      <c r="W220" s="185"/>
      <c r="X220" s="185"/>
      <c r="Y220" s="185"/>
      <c r="Z220" s="184"/>
      <c r="AA220" s="184"/>
      <c r="AB220" s="184"/>
      <c r="AC220" s="184"/>
      <c r="AD220" s="184"/>
      <c r="AE220" s="185"/>
      <c r="AF220" s="185"/>
      <c r="AG220" s="185"/>
      <c r="AH220" s="184"/>
      <c r="AI220" s="187"/>
    </row>
    <row r="221" spans="1:45" x14ac:dyDescent="0.15">
      <c r="A221" s="404"/>
      <c r="B221" s="404"/>
      <c r="C221" s="450"/>
      <c r="D221" s="450"/>
      <c r="E221" s="450"/>
      <c r="F221" s="186"/>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7"/>
    </row>
    <row r="222" spans="1:45" x14ac:dyDescent="0.15">
      <c r="A222" s="404"/>
      <c r="B222" s="404"/>
      <c r="C222" s="450"/>
      <c r="D222" s="450"/>
      <c r="E222" s="450"/>
      <c r="F222" s="232"/>
      <c r="G222" s="188" t="s">
        <v>154</v>
      </c>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9"/>
    </row>
    <row r="223" spans="1:45" x14ac:dyDescent="0.15">
      <c r="A223" s="403">
        <v>3</v>
      </c>
      <c r="B223" s="403"/>
      <c r="C223" s="405" t="s">
        <v>70</v>
      </c>
      <c r="D223" s="406"/>
      <c r="E223" s="407"/>
      <c r="F223" s="232"/>
      <c r="G223" s="171" t="s">
        <v>71</v>
      </c>
      <c r="M223" s="171" t="s">
        <v>16</v>
      </c>
      <c r="N223" s="216"/>
      <c r="O223" s="171" t="s">
        <v>325</v>
      </c>
      <c r="V223" s="216"/>
      <c r="W223" s="171" t="s">
        <v>326</v>
      </c>
      <c r="AI223" s="141"/>
    </row>
    <row r="224" spans="1:45" x14ac:dyDescent="0.15">
      <c r="A224" s="404"/>
      <c r="B224" s="404"/>
      <c r="C224" s="405"/>
      <c r="D224" s="406"/>
      <c r="E224" s="407"/>
      <c r="F224" s="232"/>
      <c r="G224" s="171" t="s">
        <v>72</v>
      </c>
      <c r="M224" s="171" t="s">
        <v>16</v>
      </c>
      <c r="N224" s="216"/>
      <c r="O224" s="171" t="s">
        <v>327</v>
      </c>
      <c r="V224" s="216"/>
      <c r="W224" s="171" t="s">
        <v>73</v>
      </c>
      <c r="AB224" s="216"/>
      <c r="AC224" s="171" t="s">
        <v>31</v>
      </c>
      <c r="AI224" s="141"/>
    </row>
    <row r="225" spans="1:35" x14ac:dyDescent="0.15">
      <c r="A225" s="404"/>
      <c r="B225" s="404"/>
      <c r="C225" s="405"/>
      <c r="D225" s="406"/>
      <c r="E225" s="407"/>
      <c r="F225" s="232"/>
      <c r="G225" s="171" t="s">
        <v>74</v>
      </c>
      <c r="AI225" s="141"/>
    </row>
    <row r="226" spans="1:35" x14ac:dyDescent="0.15">
      <c r="A226" s="404"/>
      <c r="B226" s="404"/>
      <c r="C226" s="405"/>
      <c r="D226" s="406"/>
      <c r="E226" s="407"/>
      <c r="F226" s="232"/>
      <c r="G226" s="171" t="s">
        <v>31</v>
      </c>
      <c r="AI226" s="141"/>
    </row>
    <row r="227" spans="1:35" x14ac:dyDescent="0.15">
      <c r="A227" s="404"/>
      <c r="B227" s="404"/>
      <c r="C227" s="408"/>
      <c r="D227" s="395"/>
      <c r="E227" s="396"/>
      <c r="F227" s="74"/>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3"/>
    </row>
    <row r="228" spans="1:35" x14ac:dyDescent="0.15">
      <c r="A228" s="419">
        <v>4</v>
      </c>
      <c r="B228" s="404"/>
      <c r="C228" s="422" t="s">
        <v>432</v>
      </c>
      <c r="D228" s="423"/>
      <c r="E228" s="424"/>
      <c r="F228" s="232"/>
      <c r="G228" s="37" t="s">
        <v>296</v>
      </c>
      <c r="H228" s="37"/>
      <c r="I228" s="37" t="s">
        <v>16</v>
      </c>
      <c r="J228" s="37"/>
      <c r="K228" s="37" t="s">
        <v>297</v>
      </c>
      <c r="L228" s="37"/>
      <c r="M228" s="37"/>
      <c r="N228" s="37"/>
      <c r="O228" s="37"/>
      <c r="P228" s="37"/>
      <c r="Q228" s="37"/>
      <c r="R228" s="37"/>
      <c r="S228" s="37"/>
      <c r="T228" s="216"/>
      <c r="U228" s="70" t="s">
        <v>155</v>
      </c>
      <c r="V228" s="37"/>
      <c r="W228" s="37"/>
      <c r="X228" s="37"/>
      <c r="Y228" s="37"/>
      <c r="Z228" s="37"/>
      <c r="AA228" s="37"/>
      <c r="AB228" s="37"/>
      <c r="AC228" s="216"/>
      <c r="AD228" s="70" t="s">
        <v>154</v>
      </c>
      <c r="AE228" s="37"/>
      <c r="AF228" s="37"/>
      <c r="AG228" s="37"/>
      <c r="AH228" s="37"/>
      <c r="AI228" s="40"/>
    </row>
    <row r="229" spans="1:35" x14ac:dyDescent="0.15">
      <c r="A229" s="419"/>
      <c r="B229" s="404"/>
      <c r="C229" s="405"/>
      <c r="D229" s="406"/>
      <c r="E229" s="407"/>
      <c r="K229" s="171" t="s">
        <v>328</v>
      </c>
      <c r="T229" s="216"/>
      <c r="U229" s="71" t="s">
        <v>155</v>
      </c>
      <c r="V229" s="171" t="s">
        <v>16</v>
      </c>
      <c r="W229" s="216"/>
      <c r="X229" s="171" t="s">
        <v>76</v>
      </c>
      <c r="AC229" s="216"/>
      <c r="AD229" s="71" t="s">
        <v>154</v>
      </c>
      <c r="AI229" s="141"/>
    </row>
    <row r="230" spans="1:35" x14ac:dyDescent="0.15">
      <c r="A230" s="419"/>
      <c r="B230" s="404"/>
      <c r="C230" s="405"/>
      <c r="D230" s="406"/>
      <c r="E230" s="407"/>
      <c r="K230" s="171" t="s">
        <v>31</v>
      </c>
      <c r="T230" s="216"/>
      <c r="U230" s="71" t="s">
        <v>155</v>
      </c>
      <c r="V230" s="171" t="s">
        <v>196</v>
      </c>
      <c r="AB230" s="171" t="s">
        <v>334</v>
      </c>
      <c r="AC230" s="216"/>
      <c r="AD230" s="71" t="s">
        <v>154</v>
      </c>
      <c r="AI230" s="141"/>
    </row>
    <row r="231" spans="1:35" ht="14.25" thickBot="1" x14ac:dyDescent="0.2">
      <c r="A231" s="420"/>
      <c r="B231" s="421"/>
      <c r="C231" s="408"/>
      <c r="D231" s="395"/>
      <c r="E231" s="396"/>
      <c r="F231" s="232"/>
      <c r="G231" s="60" t="s">
        <v>154</v>
      </c>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3"/>
    </row>
    <row r="232" spans="1:35" x14ac:dyDescent="0.15">
      <c r="A232" s="425">
        <v>5</v>
      </c>
      <c r="B232" s="426"/>
      <c r="C232" s="431" t="s">
        <v>542</v>
      </c>
      <c r="D232" s="432"/>
      <c r="E232" s="432"/>
      <c r="F232" s="423" t="s">
        <v>323</v>
      </c>
      <c r="G232" s="423"/>
      <c r="H232" s="423"/>
      <c r="I232" s="423"/>
      <c r="J232" s="423"/>
      <c r="K232" s="423"/>
      <c r="L232" s="423"/>
      <c r="M232" s="423"/>
      <c r="N232" s="423"/>
      <c r="O232" s="424"/>
      <c r="P232" s="404" t="s">
        <v>318</v>
      </c>
      <c r="Q232" s="404"/>
      <c r="R232" s="404"/>
      <c r="S232" s="404"/>
      <c r="T232" s="404"/>
      <c r="U232" s="404"/>
      <c r="V232" s="404"/>
      <c r="W232" s="404"/>
      <c r="X232" s="404"/>
      <c r="Y232" s="404"/>
      <c r="Z232" s="404"/>
      <c r="AA232" s="404"/>
      <c r="AB232" s="404"/>
      <c r="AC232" s="404"/>
      <c r="AD232" s="404"/>
      <c r="AE232" s="404"/>
      <c r="AF232" s="404"/>
      <c r="AG232" s="404"/>
      <c r="AH232" s="404"/>
      <c r="AI232" s="404"/>
    </row>
    <row r="233" spans="1:35" x14ac:dyDescent="0.15">
      <c r="A233" s="427"/>
      <c r="B233" s="428"/>
      <c r="C233" s="431"/>
      <c r="D233" s="432"/>
      <c r="E233" s="432"/>
      <c r="F233" s="406"/>
      <c r="G233" s="406"/>
      <c r="H233" s="406"/>
      <c r="I233" s="406"/>
      <c r="J233" s="406"/>
      <c r="K233" s="406"/>
      <c r="L233" s="406"/>
      <c r="M233" s="406"/>
      <c r="N233" s="406"/>
      <c r="O233" s="407"/>
      <c r="P233" s="422" t="s">
        <v>319</v>
      </c>
      <c r="Q233" s="423"/>
      <c r="R233" s="423"/>
      <c r="S233" s="423"/>
      <c r="T233" s="424"/>
      <c r="U233" s="404" t="s">
        <v>320</v>
      </c>
      <c r="V233" s="404"/>
      <c r="W233" s="404"/>
      <c r="X233" s="404"/>
      <c r="Y233" s="404"/>
      <c r="Z233" s="422" t="s">
        <v>319</v>
      </c>
      <c r="AA233" s="423"/>
      <c r="AB233" s="423"/>
      <c r="AC233" s="423"/>
      <c r="AD233" s="424"/>
      <c r="AE233" s="404" t="s">
        <v>320</v>
      </c>
      <c r="AF233" s="404"/>
      <c r="AG233" s="404"/>
      <c r="AH233" s="404"/>
      <c r="AI233" s="404"/>
    </row>
    <row r="234" spans="1:35" x14ac:dyDescent="0.15">
      <c r="A234" s="427"/>
      <c r="B234" s="428"/>
      <c r="C234" s="431"/>
      <c r="D234" s="432"/>
      <c r="E234" s="432"/>
      <c r="F234" s="395"/>
      <c r="G234" s="395"/>
      <c r="H234" s="395"/>
      <c r="I234" s="395"/>
      <c r="J234" s="395"/>
      <c r="K234" s="395"/>
      <c r="L234" s="395"/>
      <c r="M234" s="395"/>
      <c r="N234" s="395"/>
      <c r="O234" s="396"/>
      <c r="P234" s="408"/>
      <c r="Q234" s="395"/>
      <c r="R234" s="395"/>
      <c r="S234" s="395"/>
      <c r="T234" s="396"/>
      <c r="U234" s="412" t="s">
        <v>247</v>
      </c>
      <c r="V234" s="413"/>
      <c r="W234" s="413"/>
      <c r="X234" s="413"/>
      <c r="Y234" s="414"/>
      <c r="Z234" s="408"/>
      <c r="AA234" s="395"/>
      <c r="AB234" s="395"/>
      <c r="AC234" s="395"/>
      <c r="AD234" s="396"/>
      <c r="AE234" s="412" t="s">
        <v>278</v>
      </c>
      <c r="AF234" s="413"/>
      <c r="AG234" s="413"/>
      <c r="AH234" s="413"/>
      <c r="AI234" s="414"/>
    </row>
    <row r="235" spans="1:35" x14ac:dyDescent="0.15">
      <c r="A235" s="427"/>
      <c r="B235" s="428"/>
      <c r="C235" s="431"/>
      <c r="D235" s="432"/>
      <c r="E235" s="432"/>
      <c r="F235" s="415">
        <v>1</v>
      </c>
      <c r="G235" s="416"/>
      <c r="H235" s="417" t="s">
        <v>301</v>
      </c>
      <c r="I235" s="417"/>
      <c r="J235" s="417"/>
      <c r="K235" s="417"/>
      <c r="L235" s="417"/>
      <c r="M235" s="417"/>
      <c r="N235" s="417"/>
      <c r="O235" s="417"/>
      <c r="P235" s="418"/>
      <c r="Q235" s="418"/>
      <c r="R235" s="418"/>
      <c r="S235" s="418"/>
      <c r="T235" s="418"/>
      <c r="U235" s="418"/>
      <c r="V235" s="418"/>
      <c r="W235" s="418"/>
      <c r="X235" s="418"/>
      <c r="Y235" s="418"/>
      <c r="Z235" s="418"/>
      <c r="AA235" s="418"/>
      <c r="AB235" s="418"/>
      <c r="AC235" s="418"/>
      <c r="AD235" s="418"/>
      <c r="AE235" s="418"/>
      <c r="AF235" s="418"/>
      <c r="AG235" s="418"/>
      <c r="AH235" s="418"/>
      <c r="AI235" s="418"/>
    </row>
    <row r="236" spans="1:35" x14ac:dyDescent="0.15">
      <c r="A236" s="427"/>
      <c r="B236" s="428"/>
      <c r="C236" s="431"/>
      <c r="D236" s="432"/>
      <c r="E236" s="432"/>
      <c r="F236" s="399">
        <v>2</v>
      </c>
      <c r="G236" s="400"/>
      <c r="H236" s="401" t="s">
        <v>302</v>
      </c>
      <c r="I236" s="401"/>
      <c r="J236" s="401"/>
      <c r="K236" s="401"/>
      <c r="L236" s="401"/>
      <c r="M236" s="401"/>
      <c r="N236" s="401"/>
      <c r="O236" s="401"/>
      <c r="P236" s="402"/>
      <c r="Q236" s="402"/>
      <c r="R236" s="402"/>
      <c r="S236" s="402"/>
      <c r="T236" s="402"/>
      <c r="U236" s="402"/>
      <c r="V236" s="402"/>
      <c r="W236" s="402"/>
      <c r="X236" s="402"/>
      <c r="Y236" s="402"/>
      <c r="Z236" s="402"/>
      <c r="AA236" s="402"/>
      <c r="AB236" s="402"/>
      <c r="AC236" s="402"/>
      <c r="AD236" s="402"/>
      <c r="AE236" s="402"/>
      <c r="AF236" s="402"/>
      <c r="AG236" s="402"/>
      <c r="AH236" s="402"/>
      <c r="AI236" s="402"/>
    </row>
    <row r="237" spans="1:35" x14ac:dyDescent="0.15">
      <c r="A237" s="427"/>
      <c r="B237" s="428"/>
      <c r="C237" s="431"/>
      <c r="D237" s="432"/>
      <c r="E237" s="432"/>
      <c r="F237" s="399">
        <v>3</v>
      </c>
      <c r="G237" s="400"/>
      <c r="H237" s="401" t="s">
        <v>303</v>
      </c>
      <c r="I237" s="401"/>
      <c r="J237" s="401"/>
      <c r="K237" s="401"/>
      <c r="L237" s="401"/>
      <c r="M237" s="401"/>
      <c r="N237" s="401"/>
      <c r="O237" s="401"/>
      <c r="P237" s="402"/>
      <c r="Q237" s="402"/>
      <c r="R237" s="402"/>
      <c r="S237" s="402"/>
      <c r="T237" s="402"/>
      <c r="U237" s="402"/>
      <c r="V237" s="402"/>
      <c r="W237" s="402"/>
      <c r="X237" s="402"/>
      <c r="Y237" s="402"/>
      <c r="Z237" s="402"/>
      <c r="AA237" s="402"/>
      <c r="AB237" s="402"/>
      <c r="AC237" s="402"/>
      <c r="AD237" s="402"/>
      <c r="AE237" s="402"/>
      <c r="AF237" s="402"/>
      <c r="AG237" s="402"/>
      <c r="AH237" s="402"/>
      <c r="AI237" s="402"/>
    </row>
    <row r="238" spans="1:35" x14ac:dyDescent="0.15">
      <c r="A238" s="427"/>
      <c r="B238" s="428"/>
      <c r="C238" s="431"/>
      <c r="D238" s="432"/>
      <c r="E238" s="432"/>
      <c r="F238" s="399">
        <v>4</v>
      </c>
      <c r="G238" s="400"/>
      <c r="H238" s="401" t="s">
        <v>304</v>
      </c>
      <c r="I238" s="401"/>
      <c r="J238" s="401"/>
      <c r="K238" s="401"/>
      <c r="L238" s="401"/>
      <c r="M238" s="401"/>
      <c r="N238" s="401"/>
      <c r="O238" s="401"/>
      <c r="P238" s="402"/>
      <c r="Q238" s="402"/>
      <c r="R238" s="402"/>
      <c r="S238" s="402"/>
      <c r="T238" s="402"/>
      <c r="U238" s="402"/>
      <c r="V238" s="402"/>
      <c r="W238" s="402"/>
      <c r="X238" s="402"/>
      <c r="Y238" s="402"/>
      <c r="Z238" s="402"/>
      <c r="AA238" s="402"/>
      <c r="AB238" s="402"/>
      <c r="AC238" s="402"/>
      <c r="AD238" s="402"/>
      <c r="AE238" s="402"/>
      <c r="AF238" s="402"/>
      <c r="AG238" s="402"/>
      <c r="AH238" s="402"/>
      <c r="AI238" s="402"/>
    </row>
    <row r="239" spans="1:35" x14ac:dyDescent="0.15">
      <c r="A239" s="427"/>
      <c r="B239" s="428"/>
      <c r="C239" s="431"/>
      <c r="D239" s="432"/>
      <c r="E239" s="432"/>
      <c r="F239" s="399">
        <v>5</v>
      </c>
      <c r="G239" s="400"/>
      <c r="H239" s="401" t="s">
        <v>305</v>
      </c>
      <c r="I239" s="401"/>
      <c r="J239" s="401"/>
      <c r="K239" s="401"/>
      <c r="L239" s="401"/>
      <c r="M239" s="401"/>
      <c r="N239" s="401"/>
      <c r="O239" s="401"/>
      <c r="P239" s="402"/>
      <c r="Q239" s="402"/>
      <c r="R239" s="402"/>
      <c r="S239" s="402"/>
      <c r="T239" s="402"/>
      <c r="U239" s="402"/>
      <c r="V239" s="402"/>
      <c r="W239" s="402"/>
      <c r="X239" s="402"/>
      <c r="Y239" s="402"/>
      <c r="Z239" s="402"/>
      <c r="AA239" s="402"/>
      <c r="AB239" s="402"/>
      <c r="AC239" s="402"/>
      <c r="AD239" s="402"/>
      <c r="AE239" s="402"/>
      <c r="AF239" s="402"/>
      <c r="AG239" s="402"/>
      <c r="AH239" s="402"/>
      <c r="AI239" s="402"/>
    </row>
    <row r="240" spans="1:35" x14ac:dyDescent="0.15">
      <c r="A240" s="427"/>
      <c r="B240" s="428"/>
      <c r="C240" s="431"/>
      <c r="D240" s="432"/>
      <c r="E240" s="432"/>
      <c r="F240" s="399">
        <v>6</v>
      </c>
      <c r="G240" s="400"/>
      <c r="H240" s="401" t="s">
        <v>306</v>
      </c>
      <c r="I240" s="401"/>
      <c r="J240" s="401"/>
      <c r="K240" s="401"/>
      <c r="L240" s="401"/>
      <c r="M240" s="401"/>
      <c r="N240" s="401"/>
      <c r="O240" s="401"/>
      <c r="P240" s="402"/>
      <c r="Q240" s="402"/>
      <c r="R240" s="402"/>
      <c r="S240" s="402"/>
      <c r="T240" s="402"/>
      <c r="U240" s="402"/>
      <c r="V240" s="402"/>
      <c r="W240" s="402"/>
      <c r="X240" s="402"/>
      <c r="Y240" s="402"/>
      <c r="Z240" s="402"/>
      <c r="AA240" s="402"/>
      <c r="AB240" s="402"/>
      <c r="AC240" s="402"/>
      <c r="AD240" s="402"/>
      <c r="AE240" s="402"/>
      <c r="AF240" s="402"/>
      <c r="AG240" s="402"/>
      <c r="AH240" s="402"/>
      <c r="AI240" s="402"/>
    </row>
    <row r="241" spans="1:43" x14ac:dyDescent="0.15">
      <c r="A241" s="427"/>
      <c r="B241" s="428"/>
      <c r="C241" s="431"/>
      <c r="D241" s="432"/>
      <c r="E241" s="432"/>
      <c r="F241" s="399">
        <v>7</v>
      </c>
      <c r="G241" s="400"/>
      <c r="H241" s="401" t="s">
        <v>307</v>
      </c>
      <c r="I241" s="401"/>
      <c r="J241" s="401"/>
      <c r="K241" s="401"/>
      <c r="L241" s="401"/>
      <c r="M241" s="401"/>
      <c r="N241" s="401"/>
      <c r="O241" s="401"/>
      <c r="P241" s="402"/>
      <c r="Q241" s="402"/>
      <c r="R241" s="402"/>
      <c r="S241" s="402"/>
      <c r="T241" s="402"/>
      <c r="U241" s="402"/>
      <c r="V241" s="402"/>
      <c r="W241" s="402"/>
      <c r="X241" s="402"/>
      <c r="Y241" s="402"/>
      <c r="Z241" s="402"/>
      <c r="AA241" s="402"/>
      <c r="AB241" s="402"/>
      <c r="AC241" s="402"/>
      <c r="AD241" s="402"/>
      <c r="AE241" s="402"/>
      <c r="AF241" s="402"/>
      <c r="AG241" s="402"/>
      <c r="AH241" s="402"/>
      <c r="AI241" s="402"/>
    </row>
    <row r="242" spans="1:43" x14ac:dyDescent="0.15">
      <c r="A242" s="427"/>
      <c r="B242" s="428"/>
      <c r="C242" s="431"/>
      <c r="D242" s="432"/>
      <c r="E242" s="432"/>
      <c r="F242" s="399">
        <v>8</v>
      </c>
      <c r="G242" s="400"/>
      <c r="H242" s="401" t="s">
        <v>308</v>
      </c>
      <c r="I242" s="401"/>
      <c r="J242" s="401"/>
      <c r="K242" s="401"/>
      <c r="L242" s="401"/>
      <c r="M242" s="401"/>
      <c r="N242" s="401"/>
      <c r="O242" s="401"/>
      <c r="P242" s="402"/>
      <c r="Q242" s="402"/>
      <c r="R242" s="402"/>
      <c r="S242" s="402"/>
      <c r="T242" s="402"/>
      <c r="U242" s="402"/>
      <c r="V242" s="402"/>
      <c r="W242" s="402"/>
      <c r="X242" s="402"/>
      <c r="Y242" s="402"/>
      <c r="Z242" s="402"/>
      <c r="AA242" s="402"/>
      <c r="AB242" s="402"/>
      <c r="AC242" s="402"/>
      <c r="AD242" s="402"/>
      <c r="AE242" s="402"/>
      <c r="AF242" s="402"/>
      <c r="AG242" s="402"/>
      <c r="AH242" s="402"/>
      <c r="AI242" s="402"/>
    </row>
    <row r="243" spans="1:43" x14ac:dyDescent="0.15">
      <c r="A243" s="427"/>
      <c r="B243" s="428"/>
      <c r="C243" s="431"/>
      <c r="D243" s="432"/>
      <c r="E243" s="432"/>
      <c r="F243" s="399">
        <v>9</v>
      </c>
      <c r="G243" s="400"/>
      <c r="H243" s="401" t="s">
        <v>309</v>
      </c>
      <c r="I243" s="401"/>
      <c r="J243" s="401"/>
      <c r="K243" s="401"/>
      <c r="L243" s="401"/>
      <c r="M243" s="401"/>
      <c r="N243" s="401"/>
      <c r="O243" s="401"/>
      <c r="P243" s="402"/>
      <c r="Q243" s="402"/>
      <c r="R243" s="402"/>
      <c r="S243" s="402"/>
      <c r="T243" s="402"/>
      <c r="U243" s="402"/>
      <c r="V243" s="402"/>
      <c r="W243" s="402"/>
      <c r="X243" s="402"/>
      <c r="Y243" s="402"/>
      <c r="Z243" s="402"/>
      <c r="AA243" s="402"/>
      <c r="AB243" s="402"/>
      <c r="AC243" s="402"/>
      <c r="AD243" s="402"/>
      <c r="AE243" s="402"/>
      <c r="AF243" s="402"/>
      <c r="AG243" s="402"/>
      <c r="AH243" s="402"/>
      <c r="AI243" s="402"/>
    </row>
    <row r="244" spans="1:43" x14ac:dyDescent="0.15">
      <c r="A244" s="427"/>
      <c r="B244" s="428"/>
      <c r="C244" s="431"/>
      <c r="D244" s="432"/>
      <c r="E244" s="432"/>
      <c r="F244" s="399">
        <v>10</v>
      </c>
      <c r="G244" s="400"/>
      <c r="H244" s="401" t="s">
        <v>310</v>
      </c>
      <c r="I244" s="401"/>
      <c r="J244" s="401"/>
      <c r="K244" s="401"/>
      <c r="L244" s="401"/>
      <c r="M244" s="401"/>
      <c r="N244" s="401"/>
      <c r="O244" s="401"/>
      <c r="P244" s="402"/>
      <c r="Q244" s="402"/>
      <c r="R244" s="402"/>
      <c r="S244" s="402"/>
      <c r="T244" s="402"/>
      <c r="U244" s="402"/>
      <c r="V244" s="402"/>
      <c r="W244" s="402"/>
      <c r="X244" s="402"/>
      <c r="Y244" s="402"/>
      <c r="Z244" s="402"/>
      <c r="AA244" s="402"/>
      <c r="AB244" s="402"/>
      <c r="AC244" s="402"/>
      <c r="AD244" s="402"/>
      <c r="AE244" s="402"/>
      <c r="AF244" s="402"/>
      <c r="AG244" s="402"/>
      <c r="AH244" s="402"/>
      <c r="AI244" s="402"/>
    </row>
    <row r="245" spans="1:43" x14ac:dyDescent="0.15">
      <c r="A245" s="427"/>
      <c r="B245" s="428"/>
      <c r="C245" s="431"/>
      <c r="D245" s="432"/>
      <c r="E245" s="432"/>
      <c r="F245" s="399">
        <v>11</v>
      </c>
      <c r="G245" s="400"/>
      <c r="H245" s="401" t="s">
        <v>311</v>
      </c>
      <c r="I245" s="401"/>
      <c r="J245" s="401"/>
      <c r="K245" s="401"/>
      <c r="L245" s="401"/>
      <c r="M245" s="401"/>
      <c r="N245" s="401"/>
      <c r="O245" s="401"/>
      <c r="P245" s="402"/>
      <c r="Q245" s="402"/>
      <c r="R245" s="402"/>
      <c r="S245" s="402"/>
      <c r="T245" s="402"/>
      <c r="U245" s="402"/>
      <c r="V245" s="402"/>
      <c r="W245" s="402"/>
      <c r="X245" s="402"/>
      <c r="Y245" s="402"/>
      <c r="Z245" s="402"/>
      <c r="AA245" s="402"/>
      <c r="AB245" s="402"/>
      <c r="AC245" s="402"/>
      <c r="AD245" s="402"/>
      <c r="AE245" s="402"/>
      <c r="AF245" s="402"/>
      <c r="AG245" s="402"/>
      <c r="AH245" s="402"/>
      <c r="AI245" s="402"/>
    </row>
    <row r="246" spans="1:43" x14ac:dyDescent="0.15">
      <c r="A246" s="427"/>
      <c r="B246" s="428"/>
      <c r="C246" s="431"/>
      <c r="D246" s="432"/>
      <c r="E246" s="432"/>
      <c r="F246" s="399">
        <v>12</v>
      </c>
      <c r="G246" s="400"/>
      <c r="H246" s="401" t="s">
        <v>312</v>
      </c>
      <c r="I246" s="401"/>
      <c r="J246" s="401"/>
      <c r="K246" s="401"/>
      <c r="L246" s="401"/>
      <c r="M246" s="401"/>
      <c r="N246" s="401"/>
      <c r="O246" s="401"/>
      <c r="P246" s="402"/>
      <c r="Q246" s="402"/>
      <c r="R246" s="402"/>
      <c r="S246" s="402"/>
      <c r="T246" s="402"/>
      <c r="U246" s="402"/>
      <c r="V246" s="402"/>
      <c r="W246" s="402"/>
      <c r="X246" s="402"/>
      <c r="Y246" s="402"/>
      <c r="Z246" s="402"/>
      <c r="AA246" s="402"/>
      <c r="AB246" s="402"/>
      <c r="AC246" s="402"/>
      <c r="AD246" s="402"/>
      <c r="AE246" s="402"/>
      <c r="AF246" s="402"/>
      <c r="AG246" s="402"/>
      <c r="AH246" s="402"/>
      <c r="AI246" s="402"/>
    </row>
    <row r="247" spans="1:43" x14ac:dyDescent="0.15">
      <c r="A247" s="427"/>
      <c r="B247" s="428"/>
      <c r="C247" s="431"/>
      <c r="D247" s="432"/>
      <c r="E247" s="432"/>
      <c r="F247" s="399">
        <v>13</v>
      </c>
      <c r="G247" s="400"/>
      <c r="H247" s="401" t="s">
        <v>313</v>
      </c>
      <c r="I247" s="401"/>
      <c r="J247" s="401"/>
      <c r="K247" s="401"/>
      <c r="L247" s="401"/>
      <c r="M247" s="401"/>
      <c r="N247" s="401"/>
      <c r="O247" s="401"/>
      <c r="P247" s="402"/>
      <c r="Q247" s="402"/>
      <c r="R247" s="402"/>
      <c r="S247" s="402"/>
      <c r="T247" s="402"/>
      <c r="U247" s="402"/>
      <c r="V247" s="402"/>
      <c r="W247" s="402"/>
      <c r="X247" s="402"/>
      <c r="Y247" s="402"/>
      <c r="Z247" s="402"/>
      <c r="AA247" s="402"/>
      <c r="AB247" s="402"/>
      <c r="AC247" s="402"/>
      <c r="AD247" s="402"/>
      <c r="AE247" s="402"/>
      <c r="AF247" s="402"/>
      <c r="AG247" s="402"/>
      <c r="AH247" s="402"/>
      <c r="AI247" s="402"/>
    </row>
    <row r="248" spans="1:43" x14ac:dyDescent="0.15">
      <c r="A248" s="427"/>
      <c r="B248" s="428"/>
      <c r="C248" s="431"/>
      <c r="D248" s="432"/>
      <c r="E248" s="432"/>
      <c r="F248" s="399">
        <v>14</v>
      </c>
      <c r="G248" s="400"/>
      <c r="H248" s="401" t="s">
        <v>314</v>
      </c>
      <c r="I248" s="401"/>
      <c r="J248" s="401"/>
      <c r="K248" s="401"/>
      <c r="L248" s="401"/>
      <c r="M248" s="401"/>
      <c r="N248" s="401"/>
      <c r="O248" s="401"/>
      <c r="P248" s="402"/>
      <c r="Q248" s="402"/>
      <c r="R248" s="402"/>
      <c r="S248" s="402"/>
      <c r="T248" s="402"/>
      <c r="U248" s="402"/>
      <c r="V248" s="402"/>
      <c r="W248" s="402"/>
      <c r="X248" s="402"/>
      <c r="Y248" s="402"/>
      <c r="Z248" s="402"/>
      <c r="AA248" s="402"/>
      <c r="AB248" s="402"/>
      <c r="AC248" s="402"/>
      <c r="AD248" s="402"/>
      <c r="AE248" s="402"/>
      <c r="AF248" s="402"/>
      <c r="AG248" s="402"/>
      <c r="AH248" s="402"/>
      <c r="AI248" s="402"/>
    </row>
    <row r="249" spans="1:43" x14ac:dyDescent="0.15">
      <c r="A249" s="427"/>
      <c r="B249" s="428"/>
      <c r="C249" s="431"/>
      <c r="D249" s="432"/>
      <c r="E249" s="432"/>
      <c r="F249" s="399">
        <v>15</v>
      </c>
      <c r="G249" s="400"/>
      <c r="H249" s="401" t="s">
        <v>315</v>
      </c>
      <c r="I249" s="401"/>
      <c r="J249" s="401"/>
      <c r="K249" s="401"/>
      <c r="L249" s="401"/>
      <c r="M249" s="401"/>
      <c r="N249" s="401"/>
      <c r="O249" s="401"/>
      <c r="P249" s="402"/>
      <c r="Q249" s="402"/>
      <c r="R249" s="402"/>
      <c r="S249" s="402"/>
      <c r="T249" s="402"/>
      <c r="U249" s="402"/>
      <c r="V249" s="402"/>
      <c r="W249" s="402"/>
      <c r="X249" s="402"/>
      <c r="Y249" s="402"/>
      <c r="Z249" s="402"/>
      <c r="AA249" s="402"/>
      <c r="AB249" s="402"/>
      <c r="AC249" s="402"/>
      <c r="AD249" s="402"/>
      <c r="AE249" s="402"/>
      <c r="AF249" s="402"/>
      <c r="AG249" s="402"/>
      <c r="AH249" s="402"/>
      <c r="AI249" s="402"/>
    </row>
    <row r="250" spans="1:43" x14ac:dyDescent="0.15">
      <c r="A250" s="427"/>
      <c r="B250" s="428"/>
      <c r="C250" s="431"/>
      <c r="D250" s="432"/>
      <c r="E250" s="432"/>
      <c r="F250" s="399">
        <v>16</v>
      </c>
      <c r="G250" s="400"/>
      <c r="H250" s="401" t="s">
        <v>316</v>
      </c>
      <c r="I250" s="401"/>
      <c r="J250" s="401"/>
      <c r="K250" s="401"/>
      <c r="L250" s="401"/>
      <c r="M250" s="401"/>
      <c r="N250" s="401"/>
      <c r="O250" s="401"/>
      <c r="P250" s="402"/>
      <c r="Q250" s="402"/>
      <c r="R250" s="402"/>
      <c r="S250" s="402"/>
      <c r="T250" s="402"/>
      <c r="U250" s="402"/>
      <c r="V250" s="402"/>
      <c r="W250" s="402"/>
      <c r="X250" s="402"/>
      <c r="Y250" s="402"/>
      <c r="Z250" s="402"/>
      <c r="AA250" s="402"/>
      <c r="AB250" s="402"/>
      <c r="AC250" s="402"/>
      <c r="AD250" s="402"/>
      <c r="AE250" s="402"/>
      <c r="AF250" s="402"/>
      <c r="AG250" s="402"/>
      <c r="AH250" s="402"/>
      <c r="AI250" s="402"/>
    </row>
    <row r="251" spans="1:43" ht="14.25" thickBot="1" x14ac:dyDescent="0.2">
      <c r="A251" s="429"/>
      <c r="B251" s="430"/>
      <c r="C251" s="431"/>
      <c r="D251" s="432"/>
      <c r="E251" s="432"/>
      <c r="F251" s="395">
        <v>17</v>
      </c>
      <c r="G251" s="396"/>
      <c r="H251" s="397" t="s">
        <v>317</v>
      </c>
      <c r="I251" s="397"/>
      <c r="J251" s="397"/>
      <c r="K251" s="397"/>
      <c r="L251" s="397"/>
      <c r="M251" s="397"/>
      <c r="N251" s="397"/>
      <c r="O251" s="397"/>
      <c r="P251" s="398"/>
      <c r="Q251" s="398"/>
      <c r="R251" s="398"/>
      <c r="S251" s="398"/>
      <c r="T251" s="398"/>
      <c r="U251" s="398"/>
      <c r="V251" s="398"/>
      <c r="W251" s="398"/>
      <c r="X251" s="398"/>
      <c r="Y251" s="398"/>
      <c r="Z251" s="398"/>
      <c r="AA251" s="398"/>
      <c r="AB251" s="398"/>
      <c r="AC251" s="398"/>
      <c r="AD251" s="398"/>
      <c r="AE251" s="398"/>
      <c r="AF251" s="398"/>
      <c r="AG251" s="398"/>
      <c r="AH251" s="398"/>
      <c r="AI251" s="398"/>
    </row>
    <row r="253" spans="1:43" ht="13.5" customHeight="1" x14ac:dyDescent="0.15">
      <c r="AL253" s="156"/>
      <c r="AM253" s="156"/>
      <c r="AN253" s="156"/>
      <c r="AO253" s="156"/>
      <c r="AP253" s="156"/>
      <c r="AQ253" s="156"/>
    </row>
    <row r="254" spans="1:43" ht="13.5" customHeight="1" x14ac:dyDescent="0.15">
      <c r="AL254" s="156"/>
      <c r="AM254" s="156"/>
      <c r="AN254" s="156"/>
      <c r="AO254" s="156"/>
      <c r="AP254" s="156"/>
      <c r="AQ254" s="156"/>
    </row>
    <row r="255" spans="1:43" ht="14.25" customHeight="1" x14ac:dyDescent="0.15">
      <c r="AL255" s="156"/>
      <c r="AM255" s="156"/>
      <c r="AN255" s="156"/>
      <c r="AO255" s="156"/>
      <c r="AP255" s="156"/>
      <c r="AQ255" s="156"/>
    </row>
    <row r="276" ht="17.25" customHeight="1" x14ac:dyDescent="0.15"/>
    <row r="277" ht="13.5" customHeight="1" x14ac:dyDescent="0.15"/>
    <row r="278" ht="13.5" customHeight="1" x14ac:dyDescent="0.15"/>
    <row r="279" ht="14.25" customHeight="1" x14ac:dyDescent="0.15"/>
  </sheetData>
  <sheetProtection password="CC8B" sheet="1" selectLockedCells="1"/>
  <dataConsolidate/>
  <mergeCells count="772">
    <mergeCell ref="C20:I20"/>
    <mergeCell ref="J20:AI20"/>
    <mergeCell ref="A15:B21"/>
    <mergeCell ref="C15:I15"/>
    <mergeCell ref="J15:AI15"/>
    <mergeCell ref="C16:I16"/>
    <mergeCell ref="J16:AI16"/>
    <mergeCell ref="C17:I17"/>
    <mergeCell ref="K17:O17"/>
    <mergeCell ref="P17:R17"/>
    <mergeCell ref="S17:AI17"/>
    <mergeCell ref="C18:I18"/>
    <mergeCell ref="C21:I21"/>
    <mergeCell ref="L21:T21"/>
    <mergeCell ref="W21:AI21"/>
    <mergeCell ref="A9:K10"/>
    <mergeCell ref="L9:N10"/>
    <mergeCell ref="O9:S10"/>
    <mergeCell ref="AD9:AI10"/>
    <mergeCell ref="A11:E11"/>
    <mergeCell ref="E13:G13"/>
    <mergeCell ref="M13:R13"/>
    <mergeCell ref="J18:AI18"/>
    <mergeCell ref="C19:I19"/>
    <mergeCell ref="L19:T19"/>
    <mergeCell ref="W19:AI19"/>
    <mergeCell ref="A25:B29"/>
    <mergeCell ref="C25:E29"/>
    <mergeCell ref="F25:I25"/>
    <mergeCell ref="J25:X25"/>
    <mergeCell ref="F26:I26"/>
    <mergeCell ref="J26:K26"/>
    <mergeCell ref="F29:I29"/>
    <mergeCell ref="J29:AB29"/>
    <mergeCell ref="A31:B46"/>
    <mergeCell ref="C23:AH23"/>
    <mergeCell ref="L26:T26"/>
    <mergeCell ref="U26:V26"/>
    <mergeCell ref="W26:AI26"/>
    <mergeCell ref="F27:I27"/>
    <mergeCell ref="J27:R27"/>
    <mergeCell ref="AE57:AI57"/>
    <mergeCell ref="F58:I58"/>
    <mergeCell ref="J58:AI58"/>
    <mergeCell ref="C31:E46"/>
    <mergeCell ref="O41:O44"/>
    <mergeCell ref="F28:I28"/>
    <mergeCell ref="J28:R28"/>
    <mergeCell ref="AC36:AD36"/>
    <mergeCell ref="O37:O40"/>
    <mergeCell ref="AC37:AD37"/>
    <mergeCell ref="AC35:AD35"/>
    <mergeCell ref="A48:B48"/>
    <mergeCell ref="A49:B58"/>
    <mergeCell ref="C49:E58"/>
    <mergeCell ref="V53:X53"/>
    <mergeCell ref="F55:I55"/>
    <mergeCell ref="J55:AI55"/>
    <mergeCell ref="F56:I56"/>
    <mergeCell ref="J56:AI56"/>
    <mergeCell ref="F57:I57"/>
    <mergeCell ref="J57:R57"/>
    <mergeCell ref="F60:G61"/>
    <mergeCell ref="H60:J60"/>
    <mergeCell ref="K60:N60"/>
    <mergeCell ref="O60:R60"/>
    <mergeCell ref="G31:K31"/>
    <mergeCell ref="S57:V57"/>
    <mergeCell ref="W57:X57"/>
    <mergeCell ref="Y57:AB57"/>
    <mergeCell ref="AC57:AD57"/>
    <mergeCell ref="AC41:AD41"/>
    <mergeCell ref="O45:O46"/>
    <mergeCell ref="AC45:AD45"/>
    <mergeCell ref="AC31:AD31"/>
    <mergeCell ref="AC32:AD32"/>
    <mergeCell ref="AC33:AD33"/>
    <mergeCell ref="S34:V34"/>
    <mergeCell ref="AC34:AD34"/>
    <mergeCell ref="F59:J59"/>
    <mergeCell ref="K59:N59"/>
    <mergeCell ref="O59:R59"/>
    <mergeCell ref="S59:V59"/>
    <mergeCell ref="L31:M32"/>
    <mergeCell ref="N31:N46"/>
    <mergeCell ref="O31:O35"/>
    <mergeCell ref="W61:Z61"/>
    <mergeCell ref="AA61:AD61"/>
    <mergeCell ref="AE61:AI61"/>
    <mergeCell ref="W59:Z59"/>
    <mergeCell ref="AA59:AD59"/>
    <mergeCell ref="AE59:AI59"/>
    <mergeCell ref="S60:V60"/>
    <mergeCell ref="W60:Z60"/>
    <mergeCell ref="AA60:AD60"/>
    <mergeCell ref="AE62:AI62"/>
    <mergeCell ref="H63:J63"/>
    <mergeCell ref="K63:N63"/>
    <mergeCell ref="O63:R63"/>
    <mergeCell ref="S63:V63"/>
    <mergeCell ref="W63:Z63"/>
    <mergeCell ref="AA63:AD63"/>
    <mergeCell ref="A65:B65"/>
    <mergeCell ref="C65:E65"/>
    <mergeCell ref="Q65:R65"/>
    <mergeCell ref="A59:B64"/>
    <mergeCell ref="C59:E64"/>
    <mergeCell ref="F62:G63"/>
    <mergeCell ref="H62:J62"/>
    <mergeCell ref="K62:N62"/>
    <mergeCell ref="O62:R62"/>
    <mergeCell ref="S62:V62"/>
    <mergeCell ref="W62:Z62"/>
    <mergeCell ref="AA62:AD62"/>
    <mergeCell ref="AE60:AI60"/>
    <mergeCell ref="H61:J61"/>
    <mergeCell ref="K61:N61"/>
    <mergeCell ref="O61:R61"/>
    <mergeCell ref="S61:V61"/>
    <mergeCell ref="A66:B72"/>
    <mergeCell ref="C66:E72"/>
    <mergeCell ref="T66:U66"/>
    <mergeCell ref="F72:I72"/>
    <mergeCell ref="J72:AI72"/>
    <mergeCell ref="AE63:AI63"/>
    <mergeCell ref="F64:J64"/>
    <mergeCell ref="K64:N64"/>
    <mergeCell ref="O64:R64"/>
    <mergeCell ref="S64:V64"/>
    <mergeCell ref="W64:Z64"/>
    <mergeCell ref="AA64:AD64"/>
    <mergeCell ref="AE64:AI64"/>
    <mergeCell ref="W68:AB68"/>
    <mergeCell ref="AD68:AG68"/>
    <mergeCell ref="R68:U68"/>
    <mergeCell ref="W69:AB69"/>
    <mergeCell ref="AD69:AG69"/>
    <mergeCell ref="A73:B86"/>
    <mergeCell ref="C73:E78"/>
    <mergeCell ref="F73:G77"/>
    <mergeCell ref="H73:I77"/>
    <mergeCell ref="J73:K77"/>
    <mergeCell ref="L73:M77"/>
    <mergeCell ref="F78:G78"/>
    <mergeCell ref="H78:I78"/>
    <mergeCell ref="J78:K78"/>
    <mergeCell ref="L78:M78"/>
    <mergeCell ref="F81:G81"/>
    <mergeCell ref="H81:I81"/>
    <mergeCell ref="J81:K81"/>
    <mergeCell ref="L81:M81"/>
    <mergeCell ref="F84:G84"/>
    <mergeCell ref="H84:I84"/>
    <mergeCell ref="J84:K84"/>
    <mergeCell ref="L84:M84"/>
    <mergeCell ref="C85:I86"/>
    <mergeCell ref="K85:O85"/>
    <mergeCell ref="C84:E84"/>
    <mergeCell ref="AF73:AG77"/>
    <mergeCell ref="AH73:AI77"/>
    <mergeCell ref="T74:U77"/>
    <mergeCell ref="V74:W77"/>
    <mergeCell ref="X74:Y77"/>
    <mergeCell ref="Z74:AA77"/>
    <mergeCell ref="N73:O77"/>
    <mergeCell ref="P73:Q77"/>
    <mergeCell ref="R73:S77"/>
    <mergeCell ref="T73:AA73"/>
    <mergeCell ref="AB73:AC77"/>
    <mergeCell ref="AD73:AE77"/>
    <mergeCell ref="AF78:AG78"/>
    <mergeCell ref="AH78:AI78"/>
    <mergeCell ref="C79:E80"/>
    <mergeCell ref="F79:G80"/>
    <mergeCell ref="H79:I80"/>
    <mergeCell ref="J79:K80"/>
    <mergeCell ref="L79:M80"/>
    <mergeCell ref="N78:O78"/>
    <mergeCell ref="P78:Q78"/>
    <mergeCell ref="R78:S78"/>
    <mergeCell ref="T78:U78"/>
    <mergeCell ref="V78:W78"/>
    <mergeCell ref="X78:Y78"/>
    <mergeCell ref="Z79:AA80"/>
    <mergeCell ref="AB79:AC80"/>
    <mergeCell ref="AD79:AE80"/>
    <mergeCell ref="AF79:AG80"/>
    <mergeCell ref="AH79:AI80"/>
    <mergeCell ref="N79:O80"/>
    <mergeCell ref="P79:Q80"/>
    <mergeCell ref="R79:S80"/>
    <mergeCell ref="T79:U80"/>
    <mergeCell ref="V79:W80"/>
    <mergeCell ref="X79:Y80"/>
    <mergeCell ref="Z78:AA78"/>
    <mergeCell ref="AB78:AC78"/>
    <mergeCell ref="AD78:AE78"/>
    <mergeCell ref="C82:E83"/>
    <mergeCell ref="F82:G83"/>
    <mergeCell ref="H82:I83"/>
    <mergeCell ref="J82:K83"/>
    <mergeCell ref="L82:M83"/>
    <mergeCell ref="N82:O83"/>
    <mergeCell ref="P81:Q81"/>
    <mergeCell ref="R81:S81"/>
    <mergeCell ref="T81:U81"/>
    <mergeCell ref="N81:O81"/>
    <mergeCell ref="P82:Q83"/>
    <mergeCell ref="R82:S83"/>
    <mergeCell ref="T82:U83"/>
    <mergeCell ref="V82:W83"/>
    <mergeCell ref="X82:Y83"/>
    <mergeCell ref="Z82:AA83"/>
    <mergeCell ref="C81:E81"/>
    <mergeCell ref="AD84:AE84"/>
    <mergeCell ref="AF81:AG81"/>
    <mergeCell ref="AH81:AI81"/>
    <mergeCell ref="V81:W81"/>
    <mergeCell ref="X81:Y81"/>
    <mergeCell ref="Z81:AA81"/>
    <mergeCell ref="AB82:AC83"/>
    <mergeCell ref="AD82:AE83"/>
    <mergeCell ref="AF82:AG83"/>
    <mergeCell ref="AH82:AI83"/>
    <mergeCell ref="AF84:AG84"/>
    <mergeCell ref="AH84:AI84"/>
    <mergeCell ref="AB81:AC81"/>
    <mergeCell ref="AD81:AE81"/>
    <mergeCell ref="Q85:R85"/>
    <mergeCell ref="T85:X85"/>
    <mergeCell ref="K86:O86"/>
    <mergeCell ref="R84:S84"/>
    <mergeCell ref="T84:U84"/>
    <mergeCell ref="V84:W84"/>
    <mergeCell ref="X84:Y84"/>
    <mergeCell ref="Z84:AA84"/>
    <mergeCell ref="AB84:AC84"/>
    <mergeCell ref="N84:O84"/>
    <mergeCell ref="P84:Q84"/>
    <mergeCell ref="A97:B103"/>
    <mergeCell ref="C97:E103"/>
    <mergeCell ref="F97:H99"/>
    <mergeCell ref="F100:H100"/>
    <mergeCell ref="F101:H103"/>
    <mergeCell ref="P102:V102"/>
    <mergeCell ref="A88:B90"/>
    <mergeCell ref="C88:E90"/>
    <mergeCell ref="A91:B94"/>
    <mergeCell ref="C91:E94"/>
    <mergeCell ref="A95:B96"/>
    <mergeCell ref="C95:E96"/>
    <mergeCell ref="N116:O116"/>
    <mergeCell ref="S116:T116"/>
    <mergeCell ref="A120:B123"/>
    <mergeCell ref="C120:H123"/>
    <mergeCell ref="A124:B129"/>
    <mergeCell ref="C124:H125"/>
    <mergeCell ref="I124:AI125"/>
    <mergeCell ref="C126:H129"/>
    <mergeCell ref="A104:B108"/>
    <mergeCell ref="C104:E108"/>
    <mergeCell ref="A109:B112"/>
    <mergeCell ref="C109:H112"/>
    <mergeCell ref="A113:B119"/>
    <mergeCell ref="C113:E119"/>
    <mergeCell ref="F113:H115"/>
    <mergeCell ref="F116:H119"/>
    <mergeCell ref="W116:X116"/>
    <mergeCell ref="AC130:AF130"/>
    <mergeCell ref="I131:L131"/>
    <mergeCell ref="M131:P131"/>
    <mergeCell ref="Q131:T131"/>
    <mergeCell ref="U131:X131"/>
    <mergeCell ref="Y131:AB131"/>
    <mergeCell ref="AC131:AF131"/>
    <mergeCell ref="A130:B133"/>
    <mergeCell ref="C130:H131"/>
    <mergeCell ref="I130:L130"/>
    <mergeCell ref="M130:P130"/>
    <mergeCell ref="Q130:T130"/>
    <mergeCell ref="U130:X130"/>
    <mergeCell ref="C132:H133"/>
    <mergeCell ref="I132:L132"/>
    <mergeCell ref="M132:P132"/>
    <mergeCell ref="Q132:T132"/>
    <mergeCell ref="U132:X132"/>
    <mergeCell ref="Y132:AB132"/>
    <mergeCell ref="AC132:AF132"/>
    <mergeCell ref="I133:L133"/>
    <mergeCell ref="M133:P133"/>
    <mergeCell ref="Q133:T133"/>
    <mergeCell ref="U133:X133"/>
    <mergeCell ref="Y133:AB133"/>
    <mergeCell ref="AC133:AF133"/>
    <mergeCell ref="Y137:AB137"/>
    <mergeCell ref="AC137:AF137"/>
    <mergeCell ref="M138:P138"/>
    <mergeCell ref="Q138:T138"/>
    <mergeCell ref="U138:X138"/>
    <mergeCell ref="Y138:AB138"/>
    <mergeCell ref="AC138:AF138"/>
    <mergeCell ref="Y139:AB139"/>
    <mergeCell ref="AC139:AF139"/>
    <mergeCell ref="C140:H140"/>
    <mergeCell ref="I140:L140"/>
    <mergeCell ref="M140:P140"/>
    <mergeCell ref="Q140:T140"/>
    <mergeCell ref="U140:X140"/>
    <mergeCell ref="Y140:AB140"/>
    <mergeCell ref="R145:AI146"/>
    <mergeCell ref="C139:F139"/>
    <mergeCell ref="G139:H139"/>
    <mergeCell ref="I139:L139"/>
    <mergeCell ref="M139:P139"/>
    <mergeCell ref="Q139:T139"/>
    <mergeCell ref="U139:X139"/>
    <mergeCell ref="AC140:AF140"/>
    <mergeCell ref="A142:AC143"/>
    <mergeCell ref="AE142:AI143"/>
    <mergeCell ref="A144:C144"/>
    <mergeCell ref="S144:U144"/>
    <mergeCell ref="V144:AI144"/>
    <mergeCell ref="I148:K148"/>
    <mergeCell ref="L148:N148"/>
    <mergeCell ref="O148:Q148"/>
    <mergeCell ref="A137:B140"/>
    <mergeCell ref="C137:H138"/>
    <mergeCell ref="I137:L137"/>
    <mergeCell ref="M137:P137"/>
    <mergeCell ref="Q137:T137"/>
    <mergeCell ref="U137:X137"/>
    <mergeCell ref="A145:B152"/>
    <mergeCell ref="C145:E152"/>
    <mergeCell ref="F145:K146"/>
    <mergeCell ref="L145:Q146"/>
    <mergeCell ref="F152:H152"/>
    <mergeCell ref="I152:K152"/>
    <mergeCell ref="L152:N152"/>
    <mergeCell ref="O152:Q152"/>
    <mergeCell ref="F147:H147"/>
    <mergeCell ref="I147:K147"/>
    <mergeCell ref="L147:N147"/>
    <mergeCell ref="O147:Q147"/>
    <mergeCell ref="F148:H148"/>
    <mergeCell ref="F150:H150"/>
    <mergeCell ref="I150:K150"/>
    <mergeCell ref="L150:N150"/>
    <mergeCell ref="O150:Q150"/>
    <mergeCell ref="F151:H151"/>
    <mergeCell ref="I151:K151"/>
    <mergeCell ref="L151:N151"/>
    <mergeCell ref="O151:Q151"/>
    <mergeCell ref="F149:H149"/>
    <mergeCell ref="I149:K149"/>
    <mergeCell ref="L149:N149"/>
    <mergeCell ref="O149:Q149"/>
    <mergeCell ref="V153:Y153"/>
    <mergeCell ref="C154:H154"/>
    <mergeCell ref="C155:H155"/>
    <mergeCell ref="C156:H156"/>
    <mergeCell ref="A157:B161"/>
    <mergeCell ref="C157:C161"/>
    <mergeCell ref="D157:F157"/>
    <mergeCell ref="G157:J157"/>
    <mergeCell ref="K157:N157"/>
    <mergeCell ref="O157:R157"/>
    <mergeCell ref="X158:AA158"/>
    <mergeCell ref="T160:W160"/>
    <mergeCell ref="X160:AA160"/>
    <mergeCell ref="A153:B156"/>
    <mergeCell ref="C153:H153"/>
    <mergeCell ref="AB158:AE158"/>
    <mergeCell ref="AF158:AI158"/>
    <mergeCell ref="D159:F159"/>
    <mergeCell ref="G159:J159"/>
    <mergeCell ref="K159:N159"/>
    <mergeCell ref="O159:R159"/>
    <mergeCell ref="T159:W159"/>
    <mergeCell ref="X159:AA159"/>
    <mergeCell ref="AB159:AE159"/>
    <mergeCell ref="S157:S161"/>
    <mergeCell ref="T157:W157"/>
    <mergeCell ref="X157:AA157"/>
    <mergeCell ref="AB157:AE157"/>
    <mergeCell ref="AF157:AI157"/>
    <mergeCell ref="D158:F158"/>
    <mergeCell ref="G158:J158"/>
    <mergeCell ref="K158:N158"/>
    <mergeCell ref="O158:R158"/>
    <mergeCell ref="T158:W158"/>
    <mergeCell ref="AF159:AI159"/>
    <mergeCell ref="D160:F160"/>
    <mergeCell ref="G160:J160"/>
    <mergeCell ref="K160:N160"/>
    <mergeCell ref="O160:R160"/>
    <mergeCell ref="AB160:AE160"/>
    <mergeCell ref="AF160:AI160"/>
    <mergeCell ref="AB161:AE161"/>
    <mergeCell ref="AF161:AI161"/>
    <mergeCell ref="A164:C164"/>
    <mergeCell ref="D164:W164"/>
    <mergeCell ref="X164:Z164"/>
    <mergeCell ref="AA164:AI164"/>
    <mergeCell ref="D161:F161"/>
    <mergeCell ref="G161:J161"/>
    <mergeCell ref="K161:N161"/>
    <mergeCell ref="O161:R161"/>
    <mergeCell ref="T161:W161"/>
    <mergeCell ref="X161:AA161"/>
    <mergeCell ref="U165:X165"/>
    <mergeCell ref="Y165:AB165"/>
    <mergeCell ref="AC165:AF165"/>
    <mergeCell ref="E166:H166"/>
    <mergeCell ref="I166:L166"/>
    <mergeCell ref="M166:P166"/>
    <mergeCell ref="Q166:T166"/>
    <mergeCell ref="U166:X166"/>
    <mergeCell ref="Y166:AB166"/>
    <mergeCell ref="AC166:AF166"/>
    <mergeCell ref="E165:H165"/>
    <mergeCell ref="I165:L165"/>
    <mergeCell ref="M165:P165"/>
    <mergeCell ref="Q165:T165"/>
    <mergeCell ref="U167:X167"/>
    <mergeCell ref="Y167:AB167"/>
    <mergeCell ref="AC167:AF167"/>
    <mergeCell ref="E168:H168"/>
    <mergeCell ref="I168:L168"/>
    <mergeCell ref="M168:P168"/>
    <mergeCell ref="Q168:T168"/>
    <mergeCell ref="U168:X168"/>
    <mergeCell ref="Y168:AB168"/>
    <mergeCell ref="AC168:AF168"/>
    <mergeCell ref="E167:H167"/>
    <mergeCell ref="I167:L167"/>
    <mergeCell ref="M167:P167"/>
    <mergeCell ref="Q167:T167"/>
    <mergeCell ref="AC169:AF169"/>
    <mergeCell ref="E170:H170"/>
    <mergeCell ref="I170:L170"/>
    <mergeCell ref="M170:P170"/>
    <mergeCell ref="Q170:T170"/>
    <mergeCell ref="U170:X170"/>
    <mergeCell ref="Y170:AB170"/>
    <mergeCell ref="AC170:AF170"/>
    <mergeCell ref="E169:H169"/>
    <mergeCell ref="I169:L169"/>
    <mergeCell ref="M169:P169"/>
    <mergeCell ref="Q169:T169"/>
    <mergeCell ref="U169:X169"/>
    <mergeCell ref="Y169:AB169"/>
    <mergeCell ref="A173:B175"/>
    <mergeCell ref="C173:H173"/>
    <mergeCell ref="V173:Y173"/>
    <mergeCell ref="C174:H174"/>
    <mergeCell ref="C175:H175"/>
    <mergeCell ref="A178:C178"/>
    <mergeCell ref="V178:X178"/>
    <mergeCell ref="Y178:AI178"/>
    <mergeCell ref="AC171:AF171"/>
    <mergeCell ref="E172:H172"/>
    <mergeCell ref="I172:L172"/>
    <mergeCell ref="M172:P172"/>
    <mergeCell ref="Q172:T172"/>
    <mergeCell ref="U172:X172"/>
    <mergeCell ref="Y172:AB172"/>
    <mergeCell ref="AC172:AF172"/>
    <mergeCell ref="E171:H171"/>
    <mergeCell ref="I171:L171"/>
    <mergeCell ref="M171:P171"/>
    <mergeCell ref="Q171:T171"/>
    <mergeCell ref="U171:X171"/>
    <mergeCell ref="Y171:AB171"/>
    <mergeCell ref="A165:B172"/>
    <mergeCell ref="C165:D172"/>
    <mergeCell ref="C179:E180"/>
    <mergeCell ref="Z181:AD181"/>
    <mergeCell ref="T179:V179"/>
    <mergeCell ref="W179:Y179"/>
    <mergeCell ref="Z179:AD179"/>
    <mergeCell ref="AE179:AG180"/>
    <mergeCell ref="AH179:AI179"/>
    <mergeCell ref="F180:H180"/>
    <mergeCell ref="I180:K180"/>
    <mergeCell ref="L180:P180"/>
    <mergeCell ref="Q180:S180"/>
    <mergeCell ref="T180:V180"/>
    <mergeCell ref="F179:H179"/>
    <mergeCell ref="I179:K179"/>
    <mergeCell ref="L179:P179"/>
    <mergeCell ref="Q179:S179"/>
    <mergeCell ref="W180:Y180"/>
    <mergeCell ref="Z180:AD180"/>
    <mergeCell ref="AH180:AI180"/>
    <mergeCell ref="AE181:AG181"/>
    <mergeCell ref="AH181:AI181"/>
    <mergeCell ref="AH182:AI182"/>
    <mergeCell ref="C181:E181"/>
    <mergeCell ref="F181:H181"/>
    <mergeCell ref="I181:K181"/>
    <mergeCell ref="L181:P181"/>
    <mergeCell ref="Q181:S181"/>
    <mergeCell ref="T181:V181"/>
    <mergeCell ref="W181:Y181"/>
    <mergeCell ref="A183:B188"/>
    <mergeCell ref="C183:E188"/>
    <mergeCell ref="C182:E182"/>
    <mergeCell ref="F182:H182"/>
    <mergeCell ref="I182:K182"/>
    <mergeCell ref="L182:P182"/>
    <mergeCell ref="Q182:S182"/>
    <mergeCell ref="T182:V182"/>
    <mergeCell ref="W182:Y182"/>
    <mergeCell ref="Z182:AD182"/>
    <mergeCell ref="AE182:AG182"/>
    <mergeCell ref="A189:B208"/>
    <mergeCell ref="C189:E208"/>
    <mergeCell ref="F189:O191"/>
    <mergeCell ref="P189:AI189"/>
    <mergeCell ref="P190:Y190"/>
    <mergeCell ref="A179:B182"/>
    <mergeCell ref="Z190:AI190"/>
    <mergeCell ref="P191:T191"/>
    <mergeCell ref="U191:Y191"/>
    <mergeCell ref="Z191:AD191"/>
    <mergeCell ref="AE191:AI191"/>
    <mergeCell ref="F192:G192"/>
    <mergeCell ref="H192:O192"/>
    <mergeCell ref="P192:T192"/>
    <mergeCell ref="U192:Y192"/>
    <mergeCell ref="Z192:AD192"/>
    <mergeCell ref="F194:G194"/>
    <mergeCell ref="H194:O194"/>
    <mergeCell ref="P194:T194"/>
    <mergeCell ref="U194:Y194"/>
    <mergeCell ref="Z194:AD194"/>
    <mergeCell ref="AE194:AI194"/>
    <mergeCell ref="AE192:AI192"/>
    <mergeCell ref="F193:G193"/>
    <mergeCell ref="H193:O193"/>
    <mergeCell ref="P193:T193"/>
    <mergeCell ref="U193:Y193"/>
    <mergeCell ref="Z193:AD193"/>
    <mergeCell ref="AE193:AI193"/>
    <mergeCell ref="F196:G196"/>
    <mergeCell ref="H196:O196"/>
    <mergeCell ref="P196:T196"/>
    <mergeCell ref="U196:Y196"/>
    <mergeCell ref="Z196:AD196"/>
    <mergeCell ref="AE196:AI196"/>
    <mergeCell ref="F195:G195"/>
    <mergeCell ref="H195:O195"/>
    <mergeCell ref="P195:T195"/>
    <mergeCell ref="U195:Y195"/>
    <mergeCell ref="Z195:AD195"/>
    <mergeCell ref="AE195:AI195"/>
    <mergeCell ref="F198:G198"/>
    <mergeCell ref="H198:O198"/>
    <mergeCell ref="P198:T198"/>
    <mergeCell ref="U198:Y198"/>
    <mergeCell ref="Z198:AD198"/>
    <mergeCell ref="AE198:AI198"/>
    <mergeCell ref="F197:G197"/>
    <mergeCell ref="H197:O197"/>
    <mergeCell ref="P197:T197"/>
    <mergeCell ref="U197:Y197"/>
    <mergeCell ref="Z197:AD197"/>
    <mergeCell ref="AE197:AI197"/>
    <mergeCell ref="F200:G200"/>
    <mergeCell ref="H200:O200"/>
    <mergeCell ref="P200:T200"/>
    <mergeCell ref="U200:Y200"/>
    <mergeCell ref="Z200:AD200"/>
    <mergeCell ref="AE200:AI200"/>
    <mergeCell ref="F199:G199"/>
    <mergeCell ref="H199:O199"/>
    <mergeCell ref="P199:T199"/>
    <mergeCell ref="U199:Y199"/>
    <mergeCell ref="Z199:AD199"/>
    <mergeCell ref="AE199:AI199"/>
    <mergeCell ref="F202:G202"/>
    <mergeCell ref="H202:O202"/>
    <mergeCell ref="P202:T202"/>
    <mergeCell ref="U202:Y202"/>
    <mergeCell ref="Z202:AD202"/>
    <mergeCell ref="AE202:AI202"/>
    <mergeCell ref="F201:G201"/>
    <mergeCell ref="H201:O201"/>
    <mergeCell ref="P201:T201"/>
    <mergeCell ref="U201:Y201"/>
    <mergeCell ref="Z201:AD201"/>
    <mergeCell ref="AE201:AI201"/>
    <mergeCell ref="F204:G204"/>
    <mergeCell ref="H204:O204"/>
    <mergeCell ref="P204:T204"/>
    <mergeCell ref="U204:Y204"/>
    <mergeCell ref="Z204:AD204"/>
    <mergeCell ref="AE204:AI204"/>
    <mergeCell ref="F203:G203"/>
    <mergeCell ref="H203:O203"/>
    <mergeCell ref="P203:T203"/>
    <mergeCell ref="U203:Y203"/>
    <mergeCell ref="Z203:AD203"/>
    <mergeCell ref="AE203:AI203"/>
    <mergeCell ref="F206:G206"/>
    <mergeCell ref="H206:O206"/>
    <mergeCell ref="P206:T206"/>
    <mergeCell ref="U206:Y206"/>
    <mergeCell ref="Z206:AD206"/>
    <mergeCell ref="AE206:AI206"/>
    <mergeCell ref="F205:G205"/>
    <mergeCell ref="H205:O205"/>
    <mergeCell ref="P205:T205"/>
    <mergeCell ref="U205:Y205"/>
    <mergeCell ref="Z205:AD205"/>
    <mergeCell ref="AE205:AI205"/>
    <mergeCell ref="F208:G208"/>
    <mergeCell ref="H208:O208"/>
    <mergeCell ref="P208:T208"/>
    <mergeCell ref="U208:Y208"/>
    <mergeCell ref="Z208:AD208"/>
    <mergeCell ref="AE208:AI208"/>
    <mergeCell ref="F207:G207"/>
    <mergeCell ref="H207:O207"/>
    <mergeCell ref="P207:T207"/>
    <mergeCell ref="U207:Y207"/>
    <mergeCell ref="Z207:AD207"/>
    <mergeCell ref="AE207:AI207"/>
    <mergeCell ref="AE213:AI214"/>
    <mergeCell ref="A215:C215"/>
    <mergeCell ref="V215:X215"/>
    <mergeCell ref="Y215:AI215"/>
    <mergeCell ref="A216:B219"/>
    <mergeCell ref="C216:E217"/>
    <mergeCell ref="C218:E218"/>
    <mergeCell ref="A220:B222"/>
    <mergeCell ref="C220:E222"/>
    <mergeCell ref="O219:W219"/>
    <mergeCell ref="X219:AF219"/>
    <mergeCell ref="AG219:AI219"/>
    <mergeCell ref="F216:N216"/>
    <mergeCell ref="O216:W216"/>
    <mergeCell ref="X216:AF216"/>
    <mergeCell ref="AG216:AI217"/>
    <mergeCell ref="F217:N217"/>
    <mergeCell ref="O217:W217"/>
    <mergeCell ref="X217:AF217"/>
    <mergeCell ref="F218:N218"/>
    <mergeCell ref="O218:W218"/>
    <mergeCell ref="X218:AF218"/>
    <mergeCell ref="AG218:AI218"/>
    <mergeCell ref="A223:B227"/>
    <mergeCell ref="C223:E227"/>
    <mergeCell ref="C219:E219"/>
    <mergeCell ref="F219:N219"/>
    <mergeCell ref="U234:Y234"/>
    <mergeCell ref="AE234:AI234"/>
    <mergeCell ref="F235:G235"/>
    <mergeCell ref="H235:O235"/>
    <mergeCell ref="P235:T235"/>
    <mergeCell ref="U235:Y235"/>
    <mergeCell ref="Z235:AD235"/>
    <mergeCell ref="AE235:AI235"/>
    <mergeCell ref="A228:B231"/>
    <mergeCell ref="C228:E231"/>
    <mergeCell ref="A232:B251"/>
    <mergeCell ref="C232:E251"/>
    <mergeCell ref="F232:O234"/>
    <mergeCell ref="P232:AI232"/>
    <mergeCell ref="P233:T234"/>
    <mergeCell ref="U233:Y233"/>
    <mergeCell ref="Z233:AD234"/>
    <mergeCell ref="AE233:AI233"/>
    <mergeCell ref="F237:G237"/>
    <mergeCell ref="H237:O237"/>
    <mergeCell ref="P237:T237"/>
    <mergeCell ref="U237:Y237"/>
    <mergeCell ref="Z237:AD237"/>
    <mergeCell ref="AE237:AI237"/>
    <mergeCell ref="H236:O236"/>
    <mergeCell ref="P236:T236"/>
    <mergeCell ref="U236:Y236"/>
    <mergeCell ref="Z236:AD236"/>
    <mergeCell ref="AE236:AI236"/>
    <mergeCell ref="F239:G239"/>
    <mergeCell ref="H239:O239"/>
    <mergeCell ref="P239:T239"/>
    <mergeCell ref="U239:Y239"/>
    <mergeCell ref="Z239:AD239"/>
    <mergeCell ref="AE239:AI239"/>
    <mergeCell ref="F238:G238"/>
    <mergeCell ref="H238:O238"/>
    <mergeCell ref="P238:T238"/>
    <mergeCell ref="U238:Y238"/>
    <mergeCell ref="Z238:AD238"/>
    <mergeCell ref="AE238:AI238"/>
    <mergeCell ref="AE242:AI242"/>
    <mergeCell ref="F241:G241"/>
    <mergeCell ref="H241:O241"/>
    <mergeCell ref="P241:T241"/>
    <mergeCell ref="U241:Y241"/>
    <mergeCell ref="Z241:AD241"/>
    <mergeCell ref="AE241:AI241"/>
    <mergeCell ref="F240:G240"/>
    <mergeCell ref="H240:O240"/>
    <mergeCell ref="P240:T240"/>
    <mergeCell ref="U240:Y240"/>
    <mergeCell ref="Z240:AD240"/>
    <mergeCell ref="AE240:AI240"/>
    <mergeCell ref="AE245:AI245"/>
    <mergeCell ref="F244:G244"/>
    <mergeCell ref="H244:O244"/>
    <mergeCell ref="P244:T244"/>
    <mergeCell ref="U244:Y244"/>
    <mergeCell ref="Z244:AD244"/>
    <mergeCell ref="AE244:AI244"/>
    <mergeCell ref="F243:G243"/>
    <mergeCell ref="H243:O243"/>
    <mergeCell ref="P243:T243"/>
    <mergeCell ref="U243:Y243"/>
    <mergeCell ref="Z243:AD243"/>
    <mergeCell ref="AE243:AI243"/>
    <mergeCell ref="AE248:AI248"/>
    <mergeCell ref="F247:G247"/>
    <mergeCell ref="H247:O247"/>
    <mergeCell ref="P247:T247"/>
    <mergeCell ref="U247:Y247"/>
    <mergeCell ref="Z247:AD247"/>
    <mergeCell ref="AE247:AI247"/>
    <mergeCell ref="F246:G246"/>
    <mergeCell ref="H246:O246"/>
    <mergeCell ref="P246:T246"/>
    <mergeCell ref="U246:Y246"/>
    <mergeCell ref="Z246:AD246"/>
    <mergeCell ref="AE246:AI246"/>
    <mergeCell ref="AE251:AI251"/>
    <mergeCell ref="F250:G250"/>
    <mergeCell ref="H250:O250"/>
    <mergeCell ref="P250:T250"/>
    <mergeCell ref="U250:Y250"/>
    <mergeCell ref="Z250:AD250"/>
    <mergeCell ref="AE250:AI250"/>
    <mergeCell ref="F249:G249"/>
    <mergeCell ref="H249:O249"/>
    <mergeCell ref="P249:T249"/>
    <mergeCell ref="U249:Y249"/>
    <mergeCell ref="Z249:AD249"/>
    <mergeCell ref="AE249:AI249"/>
    <mergeCell ref="Y130:AB130"/>
    <mergeCell ref="B3:E3"/>
    <mergeCell ref="B2:E2"/>
    <mergeCell ref="F251:G251"/>
    <mergeCell ref="H251:O251"/>
    <mergeCell ref="P251:T251"/>
    <mergeCell ref="U251:Y251"/>
    <mergeCell ref="Z251:AD251"/>
    <mergeCell ref="F248:G248"/>
    <mergeCell ref="H248:O248"/>
    <mergeCell ref="P248:T248"/>
    <mergeCell ref="U248:Y248"/>
    <mergeCell ref="Z248:AD248"/>
    <mergeCell ref="F245:G245"/>
    <mergeCell ref="H245:O245"/>
    <mergeCell ref="P245:T245"/>
    <mergeCell ref="U245:Y245"/>
    <mergeCell ref="Z245:AD245"/>
    <mergeCell ref="F242:G242"/>
    <mergeCell ref="H242:O242"/>
    <mergeCell ref="P242:T242"/>
    <mergeCell ref="U242:Y242"/>
    <mergeCell ref="Z242:AD242"/>
    <mergeCell ref="F236:G236"/>
  </mergeCells>
  <phoneticPr fontId="2"/>
  <conditionalFormatting sqref="W31:W35 AC31:AD37 AC41:AD41 AC45:AD45">
    <cfRule type="expression" dxfId="119" priority="78">
      <formula>$F$32&lt;&gt;""</formula>
    </cfRule>
    <cfRule type="expression" dxfId="118" priority="79">
      <formula>$F$31&lt;&gt;""</formula>
    </cfRule>
  </conditionalFormatting>
  <conditionalFormatting sqref="K50:K51 P51:P53 U51:U53 V54 Y52:Y53 AC52:AC54 J55:AI56 Y57:AB57 AE57:AI57 J58:AI58 J57:R57">
    <cfRule type="expression" dxfId="117" priority="77">
      <formula>$F$50&lt;&gt;""</formula>
    </cfRule>
  </conditionalFormatting>
  <conditionalFormatting sqref="T66:U66 Q67:Q70 V67:V70 AC67:AC69">
    <cfRule type="expression" dxfId="116" priority="76">
      <formula>$K$66&lt;&gt;""</formula>
    </cfRule>
  </conditionalFormatting>
  <conditionalFormatting sqref="I88:I89 T88 AC88">
    <cfRule type="expression" dxfId="115" priority="75">
      <formula>$F$88&lt;&gt;""</formula>
    </cfRule>
  </conditionalFormatting>
  <conditionalFormatting sqref="I91:I93 T91:T93 X91:X93 AA91:AA93">
    <cfRule type="expression" dxfId="114" priority="74">
      <formula>$F$91&lt;&gt;""</formula>
    </cfRule>
  </conditionalFormatting>
  <conditionalFormatting sqref="I95 M95 T95 X95 AA95 AG95">
    <cfRule type="expression" dxfId="113" priority="73">
      <formula>$F$95&lt;&gt;""</formula>
    </cfRule>
  </conditionalFormatting>
  <conditionalFormatting sqref="L97:L98 P97 U97:U98 Y97 AC97">
    <cfRule type="expression" dxfId="112" priority="72">
      <formula>$I$97&lt;&gt;""</formula>
    </cfRule>
  </conditionalFormatting>
  <conditionalFormatting sqref="L101:L102 P101 U101 Y101 AD101">
    <cfRule type="expression" dxfId="111" priority="71">
      <formula>$I$101&lt;&gt;""</formula>
    </cfRule>
  </conditionalFormatting>
  <conditionalFormatting sqref="I104:I105">
    <cfRule type="expression" dxfId="110" priority="70">
      <formula>$F$104&lt;&gt;""</formula>
    </cfRule>
  </conditionalFormatting>
  <conditionalFormatting sqref="I107:I108">
    <cfRule type="expression" dxfId="109" priority="69">
      <formula>$F$107&lt;&gt;""</formula>
    </cfRule>
  </conditionalFormatting>
  <conditionalFormatting sqref="L109 Q109 V109">
    <cfRule type="expression" dxfId="108" priority="68">
      <formula>$I$109&lt;&gt;""</formula>
    </cfRule>
  </conditionalFormatting>
  <conditionalFormatting sqref="L111:L112">
    <cfRule type="expression" dxfId="107" priority="67">
      <formula>$I$111&lt;&gt;""</formula>
    </cfRule>
  </conditionalFormatting>
  <conditionalFormatting sqref="L114:L115">
    <cfRule type="expression" dxfId="106" priority="66">
      <formula>$I$114&lt;&gt;""</formula>
    </cfRule>
  </conditionalFormatting>
  <conditionalFormatting sqref="N116:O116 S116:T116">
    <cfRule type="expression" dxfId="105" priority="65">
      <formula>$I$116&lt;&gt;""</formula>
    </cfRule>
  </conditionalFormatting>
  <conditionalFormatting sqref="L118:L119">
    <cfRule type="expression" dxfId="104" priority="64">
      <formula>$I$118&lt;&gt;""</formula>
    </cfRule>
  </conditionalFormatting>
  <conditionalFormatting sqref="L121:L122 X121:X122 AC121:AC122 S120:S122">
    <cfRule type="expression" dxfId="103" priority="63">
      <formula>$I$120&lt;&gt;""</formula>
    </cfRule>
  </conditionalFormatting>
  <conditionalFormatting sqref="T183:T187 Z183:Z187">
    <cfRule type="expression" dxfId="102" priority="62">
      <formula>$F$183&lt;&gt;""</formula>
    </cfRule>
  </conditionalFormatting>
  <conditionalFormatting sqref="N223 V223">
    <cfRule type="expression" dxfId="101" priority="61">
      <formula>$F$223&lt;&gt;""</formula>
    </cfRule>
  </conditionalFormatting>
  <conditionalFormatting sqref="N224 V224 AB224">
    <cfRule type="expression" dxfId="100" priority="60">
      <formula>$F$224&lt;&gt;""</formula>
    </cfRule>
  </conditionalFormatting>
  <conditionalFormatting sqref="T228:T230 W229 AC228:AC230">
    <cfRule type="expression" dxfId="99" priority="59">
      <formula>$F$228&lt;&gt;""</formula>
    </cfRule>
  </conditionalFormatting>
  <conditionalFormatting sqref="L120">
    <cfRule type="expression" dxfId="98" priority="58">
      <formula>$I$120&lt;&gt;""</formula>
    </cfRule>
  </conditionalFormatting>
  <conditionalFormatting sqref="W116:X116">
    <cfRule type="expression" dxfId="97" priority="1">
      <formula>$I$109="○"</formula>
    </cfRule>
  </conditionalFormatting>
  <dataValidations count="11">
    <dataValidation showErrorMessage="1" promptTitle="【学校】運営単位" prompt="学校の場合どちらかを選択してください。_x000a_共同調理場：給食センター等_x000a_単独実施：自校給食" sqref="S85"/>
    <dataValidation type="list" allowBlank="1" showInputMessage="1" showErrorMessage="1" sqref="F31:F32 F49:F50 K50:K51 P51:P53 U51:U53 Y52:Y53 AC52:AC54 V54 Q67:Q70 V67:V70 AC67:AC69 I88:I89 T88 AC88 I91:I93 I95 M95 P85 L97:L98 P97 U97:U98 Y97 AC97 L101:L102 P100:P101 U101 Y101 AD101 I103:I105 I107:I109 L109 Q109 V109 L111:L112 L114:L115 K66 K71 J85:J86 F88 F90:F91 F94:F96 I97 W100 I99:I101 F104 F107 I111 I113:I114 I116 I118 I120 I123 I126:I129 R147:R151 Z147:Z151 I153:I156 Q153:Q156 I173:I175 Q173:Q175 F183 F188 T183:T187 Z183:Z187 F220 F222:F226 F231 F228 N223:N224 V223:V224 AB224 T228:T230 AC228:AC230 T27:T28 X27:X28 X91:X93 X95 AA91:AA93 AA95 AG95 AC121:AC122 X121:X122 S121:S122 L121:L122 L118:L119">
      <formula1>"○"</formula1>
    </dataValidation>
    <dataValidation allowBlank="1" showInputMessage="1" showErrorMessage="1" prompt="経管栄養は含まない。" sqref="M138:AB139"/>
    <dataValidation type="list" allowBlank="1" showInputMessage="1" showErrorMessage="1" sqref="V48">
      <formula1>"　,○"</formula1>
    </dataValidation>
    <dataValidation type="list" allowBlank="1" showInputMessage="1" showErrorMessage="1" sqref="E13:G14">
      <formula1>"　,処理完了,確認事項あり"</formula1>
    </dataValidation>
    <dataValidation allowBlank="1" showInputMessage="1" showErrorMessage="1" prompt="正しく割合を算出するため、A～Fのすべて記入してください。_x000a_該当者なしの場合は０を入力してください。_x000a_肥満やせ判定資料はホームページに掲載しています。" sqref="L181:P181 Z181:AD181 AH181:AI181"/>
    <dataValidation allowBlank="1" showInputMessage="1" showErrorMessage="1" prompt="正しく割合を算出するため、A～Cのすべて記入してください。_x000a_該当者なしの場合は０を入力してください。_x000a_肥満やせ判定資料はホームページに掲載しています。" sqref="AG218:AI218"/>
    <dataValidation allowBlank="1" showInputMessage="1" showErrorMessage="1" prompt="９月または３月実績を記入。_x000a_経管栄養は含まない。" sqref="M131:AB132"/>
    <dataValidation allowBlank="1" showInputMessage="1" showErrorMessage="1" prompt="勤務時間に関わらず、_x000a_「人数」を記入する。_x000a_兼務の場合は、本務先の常勤と兼務先の非常勤にそれぞれ記入する。" sqref="K60:AD63"/>
    <dataValidation allowBlank="1" showInputMessage="1" showErrorMessage="1" prompt="【4月15日提出分のみ】入力してください。_x000a_前年度の人数を記載してください。（健康診断実施結果の身長・体重をもとに算出してください。）_x000a_正しく割合を算出するため、A～Cのすべて入力してください。_x000a_該当者なしの場合は０を入力してください。_x000a_肥満やせ判定資料はホームページに掲載されています。" sqref="F218:AF218"/>
    <dataValidation allowBlank="1" showInputMessage="1" showErrorMessage="1" prompt="【4月15日提出分のみ】入力してください。_x000a_前年度の人数を記入してください。_x000a_正しく割合を算出するため、A～Fのすべて入力してください。_x000a_該当者なしの場合は０を入力してください。_x000a_肥満やせ判定資料はホームページに掲載されています。" sqref="F181:K181 Q181:Y181 AE181:AG181"/>
  </dataValidations>
  <hyperlinks>
    <hyperlink ref="J29" r:id="rId1"/>
  </hyperlinks>
  <printOptions horizontalCentered="1" verticalCentered="1"/>
  <pageMargins left="0.59055118110236227" right="0.47244094488188981" top="0.39370078740157483" bottom="0" header="0" footer="0"/>
  <pageSetup paperSize="9" scale="82" orientation="portrait" r:id="rId2"/>
  <headerFooter alignWithMargins="0"/>
  <rowBreaks count="3" manualBreakCount="3">
    <brk id="72" max="34" man="1"/>
    <brk id="141" max="34" man="1"/>
    <brk id="212" max="3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277"/>
  <sheetViews>
    <sheetView showGridLines="0" view="pageBreakPreview" topLeftCell="A166" zoomScaleNormal="100" zoomScaleSheetLayoutView="100" workbookViewId="0">
      <selection activeCell="F179" sqref="F179:H179"/>
    </sheetView>
  </sheetViews>
  <sheetFormatPr defaultColWidth="8.875" defaultRowHeight="13.5" x14ac:dyDescent="0.15"/>
  <cols>
    <col min="1" max="2" width="2.75" style="140" customWidth="1"/>
    <col min="3" max="5" width="3.875" style="140" customWidth="1"/>
    <col min="6" max="13" width="2.75" style="140" customWidth="1"/>
    <col min="14" max="14" width="3.5" style="140" customWidth="1"/>
    <col min="15" max="19" width="2.75" style="140" customWidth="1"/>
    <col min="20" max="20" width="3.375" style="140" customWidth="1"/>
    <col min="21" max="21" width="2.75" style="140" customWidth="1"/>
    <col min="22" max="22" width="4.125" style="140" customWidth="1"/>
    <col min="23" max="23" width="3.375" style="140" customWidth="1"/>
    <col min="24" max="33" width="2.75" style="140" customWidth="1"/>
    <col min="34" max="34" width="3.875" style="140" customWidth="1"/>
    <col min="35" max="35" width="4.5" style="140" customWidth="1"/>
    <col min="36" max="70" width="2.75" style="140" customWidth="1"/>
    <col min="71" max="16384" width="8.875" style="140"/>
  </cols>
  <sheetData>
    <row r="1" spans="1:71" s="24" customFormat="1" ht="12" customHeight="1" x14ac:dyDescent="0.15">
      <c r="A1" s="784" t="s">
        <v>140</v>
      </c>
      <c r="B1" s="784"/>
      <c r="C1" s="784"/>
      <c r="D1" s="784"/>
      <c r="E1" s="784"/>
      <c r="F1" s="784"/>
      <c r="G1" s="784"/>
      <c r="H1" s="784"/>
      <c r="I1" s="784"/>
      <c r="J1" s="784"/>
      <c r="K1" s="784"/>
      <c r="L1" s="404" t="s">
        <v>101</v>
      </c>
      <c r="M1" s="404"/>
      <c r="N1" s="404"/>
      <c r="O1" s="933"/>
      <c r="P1" s="933"/>
      <c r="Q1" s="933"/>
      <c r="R1" s="933"/>
      <c r="S1" s="933"/>
      <c r="T1" s="119"/>
      <c r="U1" s="119"/>
      <c r="V1" s="119"/>
      <c r="W1" s="119"/>
      <c r="X1" s="119"/>
      <c r="Y1" s="119"/>
      <c r="Z1" s="119"/>
      <c r="AA1" s="119"/>
      <c r="AB1" s="119"/>
      <c r="AC1" s="119"/>
      <c r="AD1" s="921" t="s">
        <v>532</v>
      </c>
      <c r="AE1" s="922"/>
      <c r="AF1" s="922"/>
      <c r="AG1" s="922"/>
      <c r="AH1" s="922"/>
      <c r="AI1" s="923"/>
      <c r="AS1" s="25"/>
      <c r="AT1" s="25"/>
      <c r="AU1" s="25"/>
      <c r="AV1" s="25"/>
      <c r="AW1" s="25"/>
      <c r="AX1" s="25"/>
      <c r="AY1" s="25"/>
      <c r="AZ1" s="25"/>
      <c r="BA1" s="25"/>
      <c r="BB1" s="25"/>
      <c r="BK1" s="25"/>
      <c r="BL1" s="25"/>
      <c r="BM1" s="26"/>
      <c r="BN1" s="26"/>
      <c r="BO1" s="26"/>
      <c r="BP1" s="26"/>
    </row>
    <row r="2" spans="1:71" ht="15" customHeight="1" thickBot="1" x14ac:dyDescent="0.2">
      <c r="A2" s="784"/>
      <c r="B2" s="784"/>
      <c r="C2" s="784"/>
      <c r="D2" s="784"/>
      <c r="E2" s="784"/>
      <c r="F2" s="784"/>
      <c r="G2" s="784"/>
      <c r="H2" s="784"/>
      <c r="I2" s="784"/>
      <c r="J2" s="784"/>
      <c r="K2" s="784"/>
      <c r="L2" s="560"/>
      <c r="M2" s="560"/>
      <c r="N2" s="560"/>
      <c r="O2" s="934"/>
      <c r="P2" s="934"/>
      <c r="Q2" s="934"/>
      <c r="R2" s="934"/>
      <c r="S2" s="934"/>
      <c r="V2" s="119"/>
      <c r="W2" s="119"/>
      <c r="X2" s="119"/>
      <c r="Y2" s="119"/>
      <c r="Z2" s="119"/>
      <c r="AA2" s="119"/>
      <c r="AB2" s="119"/>
      <c r="AC2" s="119"/>
      <c r="AD2" s="924"/>
      <c r="AE2" s="925"/>
      <c r="AF2" s="925"/>
      <c r="AG2" s="925"/>
      <c r="AH2" s="925"/>
      <c r="AI2" s="926"/>
      <c r="AJ2" s="24"/>
      <c r="AK2" s="24"/>
      <c r="AL2" s="24"/>
      <c r="AM2" s="24"/>
      <c r="AN2" s="24"/>
      <c r="AO2" s="24"/>
      <c r="AP2" s="24"/>
      <c r="AQ2" s="24"/>
      <c r="AR2" s="24"/>
      <c r="AS2" s="25"/>
      <c r="AT2" s="25"/>
      <c r="AU2" s="25"/>
      <c r="AV2" s="25"/>
      <c r="AW2" s="25"/>
      <c r="AX2" s="25"/>
      <c r="AY2" s="25"/>
      <c r="AZ2" s="25"/>
      <c r="BA2" s="25"/>
      <c r="BB2" s="25"/>
      <c r="BC2" s="24"/>
      <c r="BD2" s="24"/>
      <c r="BE2" s="24"/>
      <c r="BF2" s="24"/>
      <c r="BG2" s="24"/>
      <c r="BH2" s="24"/>
      <c r="BI2" s="24"/>
      <c r="BJ2" s="24"/>
      <c r="BK2" s="25"/>
      <c r="BL2" s="25"/>
      <c r="BM2" s="26"/>
      <c r="BN2" s="26"/>
      <c r="BO2" s="26"/>
      <c r="BP2" s="26"/>
      <c r="BQ2" s="24"/>
      <c r="BR2" s="24"/>
      <c r="BS2" s="27"/>
    </row>
    <row r="3" spans="1:71" ht="15.75" customHeight="1" thickBot="1" x14ac:dyDescent="0.2">
      <c r="A3" s="801" t="s">
        <v>88</v>
      </c>
      <c r="B3" s="802"/>
      <c r="C3" s="802"/>
      <c r="D3" s="802"/>
      <c r="E3" s="803"/>
      <c r="F3" s="132"/>
      <c r="G3" s="132"/>
      <c r="H3" s="132"/>
      <c r="I3" s="132"/>
      <c r="J3" s="132"/>
      <c r="K3" s="132"/>
      <c r="L3" s="132"/>
      <c r="M3" s="132"/>
      <c r="N3" s="132"/>
      <c r="O3" s="132"/>
      <c r="P3" s="132"/>
      <c r="Q3" s="132"/>
      <c r="R3" s="132"/>
      <c r="S3" s="133"/>
      <c r="Y3" s="28"/>
      <c r="Z3" s="28"/>
      <c r="AA3" s="28"/>
      <c r="AB3" s="28"/>
      <c r="AD3" s="201"/>
      <c r="AE3" s="201"/>
      <c r="AF3" s="201"/>
      <c r="AG3" s="201"/>
      <c r="AH3" s="201"/>
      <c r="AI3" s="201"/>
      <c r="AS3" s="29"/>
      <c r="AT3" s="29"/>
      <c r="AU3" s="29"/>
      <c r="AV3" s="29"/>
      <c r="AW3" s="29"/>
      <c r="AX3" s="29"/>
      <c r="AY3" s="29"/>
      <c r="AZ3" s="29"/>
      <c r="BA3" s="29"/>
      <c r="BB3" s="29"/>
      <c r="BK3" s="29"/>
      <c r="BL3" s="29"/>
      <c r="BM3" s="30"/>
      <c r="BN3" s="30"/>
      <c r="BO3" s="30"/>
      <c r="BP3" s="30"/>
    </row>
    <row r="4" spans="1:71" ht="15.75" customHeight="1" x14ac:dyDescent="0.15">
      <c r="A4" s="134"/>
      <c r="B4" s="172" t="s">
        <v>377</v>
      </c>
      <c r="C4" s="172"/>
      <c r="D4" s="172"/>
      <c r="E4" s="172"/>
      <c r="F4" s="249"/>
      <c r="G4" s="172"/>
      <c r="H4" s="116"/>
      <c r="I4" s="117"/>
      <c r="J4" s="117"/>
      <c r="K4" s="117"/>
      <c r="L4" s="117"/>
      <c r="M4" s="116" t="s">
        <v>141</v>
      </c>
      <c r="N4" s="116"/>
      <c r="O4" s="117"/>
      <c r="P4" s="318"/>
      <c r="Q4" s="319" t="s">
        <v>425</v>
      </c>
      <c r="R4" s="320"/>
      <c r="S4" s="135"/>
      <c r="T4" s="31"/>
      <c r="U4" s="140" t="s">
        <v>343</v>
      </c>
      <c r="V4" s="31"/>
      <c r="W4" s="31"/>
      <c r="X4" s="31"/>
      <c r="AC4" s="32"/>
      <c r="AE4" s="32"/>
      <c r="AG4" s="32"/>
      <c r="AS4" s="29"/>
      <c r="AT4" s="29"/>
      <c r="AU4" s="29"/>
      <c r="AV4" s="29"/>
      <c r="AW4" s="29"/>
      <c r="AX4" s="29"/>
      <c r="AY4" s="29"/>
      <c r="AZ4" s="29"/>
      <c r="BA4" s="29"/>
      <c r="BB4" s="29"/>
      <c r="BK4" s="29"/>
      <c r="BL4" s="29"/>
      <c r="BM4" s="30"/>
      <c r="BN4" s="30"/>
      <c r="BO4" s="30"/>
      <c r="BP4" s="30"/>
    </row>
    <row r="5" spans="1:71" ht="15.75" customHeight="1" thickBot="1" x14ac:dyDescent="0.2">
      <c r="A5" s="136"/>
      <c r="B5" s="137" t="s">
        <v>142</v>
      </c>
      <c r="C5" s="137"/>
      <c r="D5" s="137"/>
      <c r="E5" s="935"/>
      <c r="F5" s="936"/>
      <c r="G5" s="937"/>
      <c r="H5" s="137"/>
      <c r="I5" s="137" t="s">
        <v>143</v>
      </c>
      <c r="J5" s="137"/>
      <c r="K5" s="138"/>
      <c r="L5" s="137"/>
      <c r="M5" s="938"/>
      <c r="N5" s="939"/>
      <c r="O5" s="939"/>
      <c r="P5" s="939"/>
      <c r="Q5" s="939"/>
      <c r="R5" s="940"/>
      <c r="S5" s="139"/>
      <c r="T5" s="31"/>
      <c r="U5" s="151" t="s">
        <v>342</v>
      </c>
      <c r="X5" s="31"/>
    </row>
    <row r="6" spans="1:71" s="171" customFormat="1" ht="6" customHeight="1" thickBot="1" x14ac:dyDescent="0.2">
      <c r="A6" s="31"/>
      <c r="B6" s="31"/>
      <c r="C6" s="31"/>
      <c r="D6" s="31"/>
      <c r="E6" s="207"/>
      <c r="F6" s="207"/>
      <c r="G6" s="207"/>
      <c r="H6" s="31"/>
      <c r="I6" s="31"/>
      <c r="J6" s="31"/>
      <c r="K6" s="208"/>
      <c r="L6" s="31"/>
      <c r="M6" s="209"/>
      <c r="N6" s="209"/>
      <c r="O6" s="209"/>
      <c r="P6" s="209"/>
      <c r="Q6" s="209"/>
      <c r="R6" s="209"/>
      <c r="S6" s="31"/>
      <c r="T6" s="31"/>
      <c r="X6" s="31"/>
    </row>
    <row r="7" spans="1:71" ht="15" customHeight="1" thickTop="1" thickBot="1" x14ac:dyDescent="0.2">
      <c r="A7" s="422">
        <v>1</v>
      </c>
      <c r="B7" s="423"/>
      <c r="C7" s="929" t="s">
        <v>426</v>
      </c>
      <c r="D7" s="813"/>
      <c r="E7" s="813"/>
      <c r="F7" s="813"/>
      <c r="G7" s="813"/>
      <c r="H7" s="813"/>
      <c r="I7" s="814"/>
      <c r="J7" s="930"/>
      <c r="K7" s="931"/>
      <c r="L7" s="931"/>
      <c r="M7" s="931"/>
      <c r="N7" s="931"/>
      <c r="O7" s="931"/>
      <c r="P7" s="931"/>
      <c r="Q7" s="931"/>
      <c r="R7" s="931"/>
      <c r="S7" s="931"/>
      <c r="T7" s="931"/>
      <c r="U7" s="931"/>
      <c r="V7" s="931"/>
      <c r="W7" s="931"/>
      <c r="X7" s="931"/>
      <c r="Y7" s="931"/>
      <c r="Z7" s="931"/>
      <c r="AA7" s="931"/>
      <c r="AB7" s="931"/>
      <c r="AC7" s="931"/>
      <c r="AD7" s="931"/>
      <c r="AE7" s="931"/>
      <c r="AF7" s="931"/>
      <c r="AG7" s="931"/>
      <c r="AH7" s="931"/>
      <c r="AI7" s="932"/>
      <c r="AS7" s="33"/>
      <c r="AT7" s="33"/>
      <c r="AU7" s="34"/>
      <c r="AV7" s="34"/>
      <c r="AW7" s="34"/>
      <c r="AX7" s="34"/>
      <c r="AY7" s="33"/>
      <c r="AZ7" s="33"/>
      <c r="BA7" s="34"/>
      <c r="BB7" s="34"/>
      <c r="BC7" s="33"/>
      <c r="BD7" s="33"/>
      <c r="BE7" s="35"/>
      <c r="BF7" s="35"/>
      <c r="BG7" s="35"/>
      <c r="BH7" s="35"/>
      <c r="BI7" s="33"/>
      <c r="BJ7" s="33"/>
      <c r="BK7" s="34"/>
      <c r="BL7" s="34"/>
      <c r="BM7" s="33"/>
      <c r="BN7" s="33"/>
      <c r="BO7" s="33"/>
      <c r="BP7" s="33"/>
    </row>
    <row r="8" spans="1:71" ht="15" customHeight="1" thickTop="1" thickBot="1" x14ac:dyDescent="0.2">
      <c r="A8" s="405"/>
      <c r="B8" s="406"/>
      <c r="C8" s="929" t="s">
        <v>427</v>
      </c>
      <c r="D8" s="813"/>
      <c r="E8" s="813"/>
      <c r="F8" s="813"/>
      <c r="G8" s="813"/>
      <c r="H8" s="813"/>
      <c r="I8" s="814"/>
      <c r="J8" s="908"/>
      <c r="K8" s="908"/>
      <c r="L8" s="908"/>
      <c r="M8" s="908"/>
      <c r="N8" s="908"/>
      <c r="O8" s="908"/>
      <c r="P8" s="908"/>
      <c r="Q8" s="908"/>
      <c r="R8" s="908"/>
      <c r="S8" s="908"/>
      <c r="T8" s="908"/>
      <c r="U8" s="908"/>
      <c r="V8" s="908"/>
      <c r="W8" s="908"/>
      <c r="X8" s="908"/>
      <c r="Y8" s="908"/>
      <c r="Z8" s="908"/>
      <c r="AA8" s="908"/>
      <c r="AB8" s="908"/>
      <c r="AC8" s="908"/>
      <c r="AD8" s="908"/>
      <c r="AE8" s="908"/>
      <c r="AF8" s="908"/>
      <c r="AG8" s="908"/>
      <c r="AH8" s="908"/>
      <c r="AI8" s="909"/>
      <c r="AS8" s="33"/>
      <c r="AT8" s="33"/>
      <c r="AU8" s="34"/>
      <c r="AV8" s="34"/>
      <c r="AW8" s="34"/>
      <c r="AX8" s="34"/>
      <c r="AY8" s="33"/>
      <c r="AZ8" s="33"/>
      <c r="BA8" s="34"/>
      <c r="BB8" s="34"/>
      <c r="BC8" s="33"/>
      <c r="BD8" s="33"/>
      <c r="BE8" s="35"/>
      <c r="BF8" s="35"/>
      <c r="BG8" s="35"/>
      <c r="BH8" s="35"/>
      <c r="BI8" s="33"/>
      <c r="BJ8" s="33"/>
      <c r="BK8" s="34"/>
      <c r="BL8" s="34"/>
      <c r="BM8" s="33"/>
      <c r="BN8" s="33"/>
      <c r="BO8" s="33"/>
      <c r="BP8" s="33"/>
    </row>
    <row r="9" spans="1:71" ht="15" thickTop="1" thickBot="1" x14ac:dyDescent="0.2">
      <c r="A9" s="405"/>
      <c r="B9" s="406"/>
      <c r="C9" s="929" t="s">
        <v>428</v>
      </c>
      <c r="D9" s="813"/>
      <c r="E9" s="813"/>
      <c r="F9" s="813"/>
      <c r="G9" s="813"/>
      <c r="H9" s="813"/>
      <c r="I9" s="814"/>
      <c r="J9" s="167" t="s">
        <v>339</v>
      </c>
      <c r="K9" s="942"/>
      <c r="L9" s="943"/>
      <c r="M9" s="943"/>
      <c r="N9" s="943"/>
      <c r="O9" s="944"/>
      <c r="P9" s="822" t="s">
        <v>338</v>
      </c>
      <c r="Q9" s="823"/>
      <c r="R9" s="824"/>
      <c r="S9" s="941"/>
      <c r="T9" s="908"/>
      <c r="U9" s="908"/>
      <c r="V9" s="908"/>
      <c r="W9" s="908"/>
      <c r="X9" s="908"/>
      <c r="Y9" s="908"/>
      <c r="Z9" s="908"/>
      <c r="AA9" s="908"/>
      <c r="AB9" s="908"/>
      <c r="AC9" s="908"/>
      <c r="AD9" s="908"/>
      <c r="AE9" s="908"/>
      <c r="AF9" s="908"/>
      <c r="AG9" s="908"/>
      <c r="AH9" s="908"/>
      <c r="AI9" s="909"/>
      <c r="AS9" s="33"/>
      <c r="AT9" s="33"/>
      <c r="AU9" s="34"/>
      <c r="AV9" s="34"/>
      <c r="AW9" s="34"/>
      <c r="AX9" s="34"/>
      <c r="AY9" s="33"/>
      <c r="AZ9" s="33"/>
      <c r="BA9" s="34"/>
      <c r="BB9" s="34"/>
      <c r="BC9" s="33"/>
      <c r="BD9" s="33"/>
      <c r="BE9" s="35"/>
      <c r="BF9" s="35"/>
      <c r="BG9" s="35"/>
      <c r="BH9" s="35"/>
      <c r="BI9" s="33"/>
      <c r="BJ9" s="33"/>
      <c r="BK9" s="34"/>
      <c r="BL9" s="34"/>
      <c r="BM9" s="33"/>
      <c r="BN9" s="33"/>
      <c r="BO9" s="33"/>
      <c r="BP9" s="33"/>
    </row>
    <row r="10" spans="1:71" ht="15" customHeight="1" thickTop="1" thickBot="1" x14ac:dyDescent="0.2">
      <c r="A10" s="405"/>
      <c r="B10" s="407"/>
      <c r="C10" s="406" t="s">
        <v>221</v>
      </c>
      <c r="D10" s="406"/>
      <c r="E10" s="406"/>
      <c r="F10" s="406"/>
      <c r="G10" s="406"/>
      <c r="H10" s="406"/>
      <c r="I10" s="407"/>
      <c r="J10" s="918"/>
      <c r="K10" s="908"/>
      <c r="L10" s="908"/>
      <c r="M10" s="908"/>
      <c r="N10" s="908"/>
      <c r="O10" s="908"/>
      <c r="P10" s="908"/>
      <c r="Q10" s="908"/>
      <c r="R10" s="908"/>
      <c r="S10" s="908"/>
      <c r="T10" s="908"/>
      <c r="U10" s="908"/>
      <c r="V10" s="908"/>
      <c r="W10" s="908"/>
      <c r="X10" s="908"/>
      <c r="Y10" s="908"/>
      <c r="Z10" s="908"/>
      <c r="AA10" s="908"/>
      <c r="AB10" s="908"/>
      <c r="AC10" s="908"/>
      <c r="AD10" s="908"/>
      <c r="AE10" s="908"/>
      <c r="AF10" s="908"/>
      <c r="AG10" s="908"/>
      <c r="AH10" s="908"/>
      <c r="AI10" s="909"/>
      <c r="AS10" s="33"/>
      <c r="AT10" s="33"/>
      <c r="AU10" s="34"/>
      <c r="AV10" s="34"/>
      <c r="AW10" s="34"/>
      <c r="AX10" s="34"/>
      <c r="AY10" s="33"/>
      <c r="AZ10" s="33"/>
      <c r="BA10" s="34"/>
      <c r="BB10" s="34"/>
      <c r="BC10" s="33"/>
      <c r="BD10" s="33"/>
      <c r="BE10" s="35"/>
      <c r="BF10" s="35"/>
      <c r="BG10" s="35"/>
      <c r="BH10" s="35"/>
      <c r="BI10" s="33"/>
      <c r="BJ10" s="33"/>
      <c r="BK10" s="34"/>
      <c r="BL10" s="34"/>
      <c r="BM10" s="33"/>
      <c r="BN10" s="33"/>
      <c r="BO10" s="33"/>
      <c r="BP10" s="33"/>
    </row>
    <row r="11" spans="1:71" ht="15" thickTop="1" thickBot="1" x14ac:dyDescent="0.2">
      <c r="A11" s="405"/>
      <c r="B11" s="406"/>
      <c r="C11" s="929" t="s">
        <v>541</v>
      </c>
      <c r="D11" s="813"/>
      <c r="E11" s="813"/>
      <c r="F11" s="813"/>
      <c r="G11" s="813"/>
      <c r="H11" s="813"/>
      <c r="I11" s="814"/>
      <c r="J11" s="126" t="s">
        <v>329</v>
      </c>
      <c r="K11" s="127"/>
      <c r="L11" s="914"/>
      <c r="M11" s="915"/>
      <c r="N11" s="915"/>
      <c r="O11" s="915"/>
      <c r="P11" s="915"/>
      <c r="Q11" s="915"/>
      <c r="R11" s="915"/>
      <c r="S11" s="915"/>
      <c r="T11" s="945"/>
      <c r="U11" s="323" t="s">
        <v>528</v>
      </c>
      <c r="V11" s="324"/>
      <c r="W11" s="914"/>
      <c r="X11" s="915"/>
      <c r="Y11" s="915"/>
      <c r="Z11" s="915"/>
      <c r="AA11" s="915"/>
      <c r="AB11" s="915"/>
      <c r="AC11" s="915"/>
      <c r="AD11" s="915"/>
      <c r="AE11" s="915"/>
      <c r="AF11" s="915"/>
      <c r="AG11" s="915"/>
      <c r="AH11" s="915"/>
      <c r="AI11" s="945"/>
    </row>
    <row r="12" spans="1:71" ht="15" thickTop="1" thickBot="1" x14ac:dyDescent="0.2">
      <c r="A12" s="405"/>
      <c r="B12" s="406"/>
      <c r="C12" s="929" t="s">
        <v>429</v>
      </c>
      <c r="D12" s="813"/>
      <c r="E12" s="813"/>
      <c r="F12" s="813"/>
      <c r="G12" s="813"/>
      <c r="H12" s="813"/>
      <c r="I12" s="814"/>
      <c r="J12" s="908"/>
      <c r="K12" s="908"/>
      <c r="L12" s="908"/>
      <c r="M12" s="908"/>
      <c r="N12" s="908"/>
      <c r="O12" s="908"/>
      <c r="P12" s="908"/>
      <c r="Q12" s="908"/>
      <c r="R12" s="908"/>
      <c r="S12" s="908"/>
      <c r="T12" s="908"/>
      <c r="U12" s="908"/>
      <c r="V12" s="908"/>
      <c r="W12" s="908"/>
      <c r="X12" s="908"/>
      <c r="Y12" s="908"/>
      <c r="Z12" s="908"/>
      <c r="AA12" s="908"/>
      <c r="AB12" s="908"/>
      <c r="AC12" s="908"/>
      <c r="AD12" s="908"/>
      <c r="AE12" s="908"/>
      <c r="AF12" s="908"/>
      <c r="AG12" s="908"/>
      <c r="AH12" s="908"/>
      <c r="AI12" s="909"/>
    </row>
    <row r="13" spans="1:71" ht="15" customHeight="1" thickTop="1" x14ac:dyDescent="0.15">
      <c r="A13" s="408"/>
      <c r="B13" s="396"/>
      <c r="C13" s="910" t="s">
        <v>222</v>
      </c>
      <c r="D13" s="826"/>
      <c r="E13" s="826"/>
      <c r="F13" s="826"/>
      <c r="G13" s="826"/>
      <c r="H13" s="826"/>
      <c r="I13" s="827"/>
      <c r="J13" s="210" t="s">
        <v>65</v>
      </c>
      <c r="K13" s="211"/>
      <c r="L13" s="927"/>
      <c r="M13" s="894"/>
      <c r="N13" s="894"/>
      <c r="O13" s="894"/>
      <c r="P13" s="894"/>
      <c r="Q13" s="894"/>
      <c r="R13" s="894"/>
      <c r="S13" s="894"/>
      <c r="T13" s="928"/>
      <c r="U13" s="210" t="s">
        <v>14</v>
      </c>
      <c r="V13" s="211"/>
      <c r="W13" s="927"/>
      <c r="X13" s="894"/>
      <c r="Y13" s="894"/>
      <c r="Z13" s="894"/>
      <c r="AA13" s="894"/>
      <c r="AB13" s="894"/>
      <c r="AC13" s="894"/>
      <c r="AD13" s="894"/>
      <c r="AE13" s="894"/>
      <c r="AF13" s="894"/>
      <c r="AG13" s="894"/>
      <c r="AH13" s="894"/>
      <c r="AI13" s="928"/>
      <c r="AS13" s="32"/>
      <c r="AY13" s="32"/>
      <c r="BB13" s="32"/>
    </row>
    <row r="14" spans="1:71" s="171" customFormat="1" ht="5.25" customHeight="1" thickBot="1" x14ac:dyDescent="0.2">
      <c r="A14" s="204"/>
      <c r="B14" s="204"/>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S14" s="32"/>
      <c r="AY14" s="32"/>
      <c r="BB14" s="32"/>
    </row>
    <row r="15" spans="1:71" ht="22.5" customHeight="1" thickTop="1" thickBot="1" x14ac:dyDescent="0.2">
      <c r="C15" s="757" t="s">
        <v>364</v>
      </c>
      <c r="D15" s="758"/>
      <c r="E15" s="758"/>
      <c r="F15" s="758"/>
      <c r="G15" s="758"/>
      <c r="H15" s="758"/>
      <c r="I15" s="758"/>
      <c r="J15" s="758"/>
      <c r="K15" s="758"/>
      <c r="L15" s="758"/>
      <c r="M15" s="758"/>
      <c r="N15" s="758"/>
      <c r="O15" s="758"/>
      <c r="P15" s="758"/>
      <c r="Q15" s="758"/>
      <c r="R15" s="758"/>
      <c r="S15" s="758"/>
      <c r="T15" s="758"/>
      <c r="U15" s="758"/>
      <c r="V15" s="758"/>
      <c r="W15" s="758"/>
      <c r="X15" s="758"/>
      <c r="Y15" s="758"/>
      <c r="Z15" s="758"/>
      <c r="AA15" s="758"/>
      <c r="AB15" s="758"/>
      <c r="AC15" s="758"/>
      <c r="AD15" s="758"/>
      <c r="AE15" s="758"/>
      <c r="AF15" s="758"/>
      <c r="AG15" s="758"/>
      <c r="AH15" s="759"/>
      <c r="AI15" s="36"/>
      <c r="AS15" s="32"/>
      <c r="AY15" s="32"/>
      <c r="BB15" s="32"/>
    </row>
    <row r="16" spans="1:71" s="171" customFormat="1" ht="4.5" customHeight="1" thickTop="1" x14ac:dyDescent="0.15">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06"/>
      <c r="AS16" s="32"/>
      <c r="AY16" s="32"/>
      <c r="BB16" s="32"/>
    </row>
    <row r="17" spans="1:67" ht="15" customHeight="1" x14ac:dyDescent="0.15">
      <c r="A17" s="404">
        <v>2</v>
      </c>
      <c r="B17" s="404"/>
      <c r="C17" s="432" t="s">
        <v>411</v>
      </c>
      <c r="D17" s="432"/>
      <c r="E17" s="432"/>
      <c r="F17" s="774" t="s">
        <v>63</v>
      </c>
      <c r="G17" s="775"/>
      <c r="H17" s="775"/>
      <c r="I17" s="776"/>
      <c r="J17" s="916"/>
      <c r="K17" s="917"/>
      <c r="L17" s="917"/>
      <c r="M17" s="917"/>
      <c r="N17" s="917"/>
      <c r="O17" s="917"/>
      <c r="P17" s="917"/>
      <c r="Q17" s="917"/>
      <c r="R17" s="917"/>
      <c r="S17" s="917"/>
      <c r="T17" s="917"/>
      <c r="U17" s="917"/>
      <c r="V17" s="917"/>
      <c r="W17" s="917"/>
      <c r="X17" s="917"/>
      <c r="Y17" s="213" t="s">
        <v>243</v>
      </c>
      <c r="Z17" s="214"/>
      <c r="AA17" s="214"/>
      <c r="AB17" s="214"/>
      <c r="AC17" s="214"/>
      <c r="AD17" s="214"/>
      <c r="AE17" s="214"/>
      <c r="AF17" s="214"/>
      <c r="AG17" s="214"/>
      <c r="AH17" s="214"/>
      <c r="AI17" s="114"/>
      <c r="AS17" s="32"/>
      <c r="AY17" s="32"/>
      <c r="BB17" s="32"/>
    </row>
    <row r="18" spans="1:67" ht="15" customHeight="1" x14ac:dyDescent="0.15">
      <c r="A18" s="404"/>
      <c r="B18" s="404"/>
      <c r="C18" s="432"/>
      <c r="D18" s="432"/>
      <c r="E18" s="432"/>
      <c r="F18" s="763" t="s">
        <v>228</v>
      </c>
      <c r="G18" s="766"/>
      <c r="H18" s="766"/>
      <c r="I18" s="764"/>
      <c r="J18" s="763" t="s">
        <v>65</v>
      </c>
      <c r="K18" s="764"/>
      <c r="L18" s="918"/>
      <c r="M18" s="908"/>
      <c r="N18" s="908"/>
      <c r="O18" s="908"/>
      <c r="P18" s="908"/>
      <c r="Q18" s="908"/>
      <c r="R18" s="908"/>
      <c r="S18" s="908"/>
      <c r="T18" s="909"/>
      <c r="U18" s="763" t="s">
        <v>14</v>
      </c>
      <c r="V18" s="764"/>
      <c r="W18" s="918"/>
      <c r="X18" s="915"/>
      <c r="Y18" s="908"/>
      <c r="Z18" s="908"/>
      <c r="AA18" s="908"/>
      <c r="AB18" s="908"/>
      <c r="AC18" s="908"/>
      <c r="AD18" s="908"/>
      <c r="AE18" s="908"/>
      <c r="AF18" s="908"/>
      <c r="AG18" s="908"/>
      <c r="AH18" s="908"/>
      <c r="AI18" s="909"/>
      <c r="AS18" s="32"/>
      <c r="AY18" s="32"/>
      <c r="BB18" s="32"/>
    </row>
    <row r="19" spans="1:67" ht="15" customHeight="1" x14ac:dyDescent="0.15">
      <c r="A19" s="404"/>
      <c r="B19" s="404"/>
      <c r="C19" s="432"/>
      <c r="D19" s="432"/>
      <c r="E19" s="432"/>
      <c r="F19" s="763" t="s">
        <v>109</v>
      </c>
      <c r="G19" s="766"/>
      <c r="H19" s="766"/>
      <c r="I19" s="764"/>
      <c r="J19" s="914"/>
      <c r="K19" s="915"/>
      <c r="L19" s="915"/>
      <c r="M19" s="915"/>
      <c r="N19" s="915"/>
      <c r="O19" s="915"/>
      <c r="P19" s="915"/>
      <c r="Q19" s="915"/>
      <c r="R19" s="915"/>
      <c r="S19" s="125"/>
      <c r="T19" s="250"/>
      <c r="U19" s="126" t="s">
        <v>177</v>
      </c>
      <c r="V19" s="126"/>
      <c r="W19" s="124"/>
      <c r="X19" s="250"/>
      <c r="Y19" s="206" t="s">
        <v>244</v>
      </c>
      <c r="Z19" s="206"/>
      <c r="AA19" s="206"/>
      <c r="AB19" s="51"/>
      <c r="AC19" s="130" t="s">
        <v>431</v>
      </c>
      <c r="AD19" s="51"/>
      <c r="AE19" s="126"/>
      <c r="AF19" s="126"/>
      <c r="AG19" s="126"/>
      <c r="AH19" s="126"/>
      <c r="AI19" s="127"/>
      <c r="AS19" s="32"/>
      <c r="AY19" s="32"/>
      <c r="BB19" s="32"/>
    </row>
    <row r="20" spans="1:67" ht="15" customHeight="1" x14ac:dyDescent="0.15">
      <c r="A20" s="404"/>
      <c r="B20" s="404"/>
      <c r="C20" s="432"/>
      <c r="D20" s="432"/>
      <c r="E20" s="432"/>
      <c r="F20" s="763" t="s">
        <v>330</v>
      </c>
      <c r="G20" s="766"/>
      <c r="H20" s="766"/>
      <c r="I20" s="764"/>
      <c r="J20" s="915"/>
      <c r="K20" s="915"/>
      <c r="L20" s="915"/>
      <c r="M20" s="915"/>
      <c r="N20" s="915"/>
      <c r="O20" s="915"/>
      <c r="P20" s="915"/>
      <c r="Q20" s="915"/>
      <c r="R20" s="915"/>
      <c r="S20" s="125"/>
      <c r="T20" s="250"/>
      <c r="U20" s="126" t="s">
        <v>177</v>
      </c>
      <c r="V20" s="126"/>
      <c r="W20" s="178"/>
      <c r="X20" s="250"/>
      <c r="Y20" s="126" t="s">
        <v>244</v>
      </c>
      <c r="Z20" s="126"/>
      <c r="AA20" s="126"/>
      <c r="AB20" s="51"/>
      <c r="AC20" s="179"/>
      <c r="AD20" s="51"/>
      <c r="AE20" s="126"/>
      <c r="AF20" s="126"/>
      <c r="AG20" s="126"/>
      <c r="AH20" s="126"/>
      <c r="AI20" s="127"/>
      <c r="AS20" s="32"/>
      <c r="AY20" s="32"/>
      <c r="BB20" s="32"/>
    </row>
    <row r="21" spans="1:67" s="171" customFormat="1" ht="15" customHeight="1" x14ac:dyDescent="0.15">
      <c r="A21" s="404"/>
      <c r="B21" s="404"/>
      <c r="C21" s="432"/>
      <c r="D21" s="432"/>
      <c r="E21" s="432"/>
      <c r="F21" s="779" t="s">
        <v>399</v>
      </c>
      <c r="G21" s="780"/>
      <c r="H21" s="780"/>
      <c r="I21" s="781"/>
      <c r="J21" s="913"/>
      <c r="K21" s="895"/>
      <c r="L21" s="895"/>
      <c r="M21" s="895"/>
      <c r="N21" s="895"/>
      <c r="O21" s="895"/>
      <c r="P21" s="895"/>
      <c r="Q21" s="895"/>
      <c r="R21" s="895"/>
      <c r="S21" s="895"/>
      <c r="T21" s="895"/>
      <c r="U21" s="895"/>
      <c r="V21" s="895"/>
      <c r="W21" s="895"/>
      <c r="X21" s="895"/>
      <c r="Y21" s="895"/>
      <c r="Z21" s="895"/>
      <c r="AA21" s="895"/>
      <c r="AB21" s="895"/>
      <c r="AC21" s="115"/>
      <c r="AD21" s="205"/>
      <c r="AE21" s="148"/>
      <c r="AF21" s="148"/>
      <c r="AG21" s="148"/>
      <c r="AH21" s="148"/>
      <c r="AI21" s="149"/>
      <c r="AS21" s="32"/>
      <c r="AY21" s="32"/>
      <c r="BB21" s="32"/>
    </row>
    <row r="22" spans="1:67" x14ac:dyDescent="0.15">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S22" s="32"/>
    </row>
    <row r="23" spans="1:67" ht="15" customHeight="1" x14ac:dyDescent="0.15">
      <c r="A23" s="422">
        <v>3</v>
      </c>
      <c r="B23" s="424"/>
      <c r="C23" s="555" t="s">
        <v>175</v>
      </c>
      <c r="D23" s="447"/>
      <c r="E23" s="541"/>
      <c r="F23" s="251"/>
      <c r="G23" s="855" t="s">
        <v>144</v>
      </c>
      <c r="H23" s="856"/>
      <c r="I23" s="856"/>
      <c r="J23" s="856"/>
      <c r="K23" s="857"/>
      <c r="L23" s="745" t="s">
        <v>16</v>
      </c>
      <c r="M23" s="423"/>
      <c r="N23" s="747" t="s">
        <v>421</v>
      </c>
      <c r="O23" s="750" t="s">
        <v>419</v>
      </c>
      <c r="P23" s="38" t="s">
        <v>146</v>
      </c>
      <c r="Q23" s="37"/>
      <c r="R23" s="37"/>
      <c r="S23" s="37" t="s">
        <v>22</v>
      </c>
      <c r="T23" s="37"/>
      <c r="U23" s="37"/>
      <c r="V23" s="39"/>
      <c r="W23" s="314"/>
      <c r="X23" s="39" t="s">
        <v>23</v>
      </c>
      <c r="Y23" s="39"/>
      <c r="Z23" s="39" t="s">
        <v>147</v>
      </c>
      <c r="AA23" s="39"/>
      <c r="AB23" s="37"/>
      <c r="AC23" s="739"/>
      <c r="AD23" s="739"/>
      <c r="AE23" s="39" t="s">
        <v>29</v>
      </c>
      <c r="AF23" s="37"/>
      <c r="AG23" s="37"/>
      <c r="AH23" s="37"/>
      <c r="AI23" s="40"/>
      <c r="AS23" s="32"/>
      <c r="AV23" s="32"/>
      <c r="AZ23" s="32"/>
      <c r="BD23" s="32"/>
      <c r="BH23" s="32"/>
      <c r="BL23" s="32"/>
    </row>
    <row r="24" spans="1:67" x14ac:dyDescent="0.15">
      <c r="A24" s="405"/>
      <c r="B24" s="407"/>
      <c r="C24" s="583"/>
      <c r="D24" s="542"/>
      <c r="E24" s="543"/>
      <c r="F24" s="251"/>
      <c r="G24" s="145" t="s">
        <v>145</v>
      </c>
      <c r="H24" s="145"/>
      <c r="I24" s="145"/>
      <c r="J24" s="145"/>
      <c r="K24" s="145"/>
      <c r="L24" s="746"/>
      <c r="M24" s="406"/>
      <c r="N24" s="748"/>
      <c r="O24" s="737"/>
      <c r="P24" s="41"/>
      <c r="S24" s="140" t="s">
        <v>25</v>
      </c>
      <c r="V24" s="42"/>
      <c r="W24" s="314"/>
      <c r="X24" s="42" t="s">
        <v>23</v>
      </c>
      <c r="Y24" s="42"/>
      <c r="Z24" s="42" t="s">
        <v>147</v>
      </c>
      <c r="AA24" s="42"/>
      <c r="AC24" s="739"/>
      <c r="AD24" s="739"/>
      <c r="AE24" s="42" t="s">
        <v>29</v>
      </c>
      <c r="AI24" s="141"/>
      <c r="AV24" s="32"/>
    </row>
    <row r="25" spans="1:67" x14ac:dyDescent="0.15">
      <c r="A25" s="405"/>
      <c r="B25" s="407"/>
      <c r="C25" s="583"/>
      <c r="D25" s="542"/>
      <c r="E25" s="543"/>
      <c r="F25" s="171"/>
      <c r="N25" s="748"/>
      <c r="O25" s="737"/>
      <c r="P25" s="41"/>
      <c r="S25" s="140" t="s">
        <v>26</v>
      </c>
      <c r="V25" s="42"/>
      <c r="W25" s="314"/>
      <c r="X25" s="42" t="s">
        <v>23</v>
      </c>
      <c r="Y25" s="42" t="s">
        <v>16</v>
      </c>
      <c r="Z25" s="42" t="s">
        <v>147</v>
      </c>
      <c r="AA25" s="42"/>
      <c r="AC25" s="739"/>
      <c r="AD25" s="739"/>
      <c r="AE25" s="42" t="s">
        <v>29</v>
      </c>
      <c r="AI25" s="141"/>
    </row>
    <row r="26" spans="1:67" ht="15" customHeight="1" x14ac:dyDescent="0.15">
      <c r="A26" s="405"/>
      <c r="B26" s="407"/>
      <c r="C26" s="583"/>
      <c r="D26" s="542"/>
      <c r="E26" s="543"/>
      <c r="N26" s="748"/>
      <c r="O26" s="737"/>
      <c r="P26" s="41"/>
      <c r="S26" s="740" t="s">
        <v>176</v>
      </c>
      <c r="T26" s="740"/>
      <c r="U26" s="740"/>
      <c r="V26" s="741"/>
      <c r="W26" s="314"/>
      <c r="X26" s="42" t="s">
        <v>167</v>
      </c>
      <c r="Y26" s="42"/>
      <c r="Z26" s="42" t="s">
        <v>147</v>
      </c>
      <c r="AA26" s="42"/>
      <c r="AC26" s="739"/>
      <c r="AD26" s="739"/>
      <c r="AE26" s="42" t="s">
        <v>29</v>
      </c>
      <c r="AF26" s="42"/>
      <c r="AG26" s="42"/>
      <c r="AH26" s="42"/>
      <c r="AI26" s="43"/>
      <c r="AS26" s="32"/>
    </row>
    <row r="27" spans="1:67" ht="15" customHeight="1" x14ac:dyDescent="0.15">
      <c r="A27" s="405"/>
      <c r="B27" s="407"/>
      <c r="C27" s="583"/>
      <c r="D27" s="542"/>
      <c r="E27" s="543"/>
      <c r="N27" s="748"/>
      <c r="O27" s="737"/>
      <c r="P27" s="44"/>
      <c r="Q27" s="145"/>
      <c r="R27" s="145"/>
      <c r="S27" s="145"/>
      <c r="T27" s="145" t="s">
        <v>34</v>
      </c>
      <c r="U27" s="145"/>
      <c r="V27" s="145"/>
      <c r="W27" s="315" t="str">
        <f>IF(SUM(W23:W26)=0,"",SUM(W23:W26))</f>
        <v/>
      </c>
      <c r="X27" s="145" t="s">
        <v>23</v>
      </c>
      <c r="Y27" s="145"/>
      <c r="Z27" s="45" t="s">
        <v>34</v>
      </c>
      <c r="AA27" s="145"/>
      <c r="AB27" s="145"/>
      <c r="AC27" s="912" t="str">
        <f>IF(SUM(AC23:AD26)=0,"",SUM(AC23:AD26))</f>
        <v/>
      </c>
      <c r="AD27" s="912"/>
      <c r="AE27" s="145" t="s">
        <v>29</v>
      </c>
      <c r="AF27" s="45"/>
      <c r="AG27" s="45"/>
      <c r="AH27" s="45"/>
      <c r="AI27" s="46"/>
      <c r="AS27" s="32"/>
      <c r="AV27" s="32"/>
      <c r="BI27" s="47"/>
      <c r="BL27" s="32"/>
      <c r="BO27" s="32"/>
    </row>
    <row r="28" spans="1:67" x14ac:dyDescent="0.15">
      <c r="A28" s="405"/>
      <c r="B28" s="407"/>
      <c r="C28" s="583"/>
      <c r="D28" s="542"/>
      <c r="E28" s="543"/>
      <c r="N28" s="748"/>
      <c r="O28" s="198" t="s">
        <v>417</v>
      </c>
      <c r="P28" s="143" t="s">
        <v>148</v>
      </c>
      <c r="Q28" s="144"/>
      <c r="R28" s="144"/>
      <c r="S28" s="48"/>
      <c r="T28" s="48"/>
      <c r="U28" s="48"/>
      <c r="V28" s="48"/>
      <c r="W28" s="45"/>
      <c r="X28" s="48"/>
      <c r="Y28" s="48" t="s">
        <v>16</v>
      </c>
      <c r="Z28" s="48" t="s">
        <v>24</v>
      </c>
      <c r="AA28" s="48"/>
      <c r="AB28" s="48"/>
      <c r="AC28" s="911"/>
      <c r="AD28" s="911"/>
      <c r="AE28" s="45" t="s">
        <v>149</v>
      </c>
      <c r="AF28" s="48"/>
      <c r="AG28" s="48"/>
      <c r="AH28" s="48"/>
      <c r="AI28" s="49"/>
      <c r="AV28" s="32"/>
      <c r="BA28" s="32"/>
      <c r="BB28" s="32"/>
      <c r="BC28" s="32"/>
      <c r="BD28" s="32"/>
      <c r="BE28" s="32"/>
      <c r="BF28" s="32"/>
      <c r="BG28" s="32"/>
      <c r="BI28" s="47"/>
      <c r="BL28" s="32"/>
      <c r="BO28" s="32"/>
    </row>
    <row r="29" spans="1:67" x14ac:dyDescent="0.15">
      <c r="A29" s="405"/>
      <c r="B29" s="407"/>
      <c r="C29" s="583"/>
      <c r="D29" s="542"/>
      <c r="E29" s="543"/>
      <c r="N29" s="748"/>
      <c r="O29" s="737" t="s">
        <v>418</v>
      </c>
      <c r="P29" s="50" t="s">
        <v>27</v>
      </c>
      <c r="Q29" s="51"/>
      <c r="R29" s="51"/>
      <c r="S29" s="52"/>
      <c r="T29" s="52"/>
      <c r="U29" s="52"/>
      <c r="V29" s="52"/>
      <c r="W29" s="52"/>
      <c r="X29" s="52"/>
      <c r="Y29" s="52" t="s">
        <v>16</v>
      </c>
      <c r="Z29" s="52" t="s">
        <v>28</v>
      </c>
      <c r="AA29" s="52"/>
      <c r="AB29" s="51"/>
      <c r="AC29" s="739"/>
      <c r="AD29" s="739"/>
      <c r="AE29" s="52" t="s">
        <v>29</v>
      </c>
      <c r="AF29" s="52"/>
      <c r="AG29" s="52"/>
      <c r="AH29" s="52"/>
      <c r="AI29" s="53"/>
      <c r="AS29" s="32"/>
    </row>
    <row r="30" spans="1:67" ht="15" customHeight="1" x14ac:dyDescent="0.15">
      <c r="A30" s="405"/>
      <c r="B30" s="407"/>
      <c r="C30" s="583"/>
      <c r="D30" s="542"/>
      <c r="E30" s="543"/>
      <c r="N30" s="748"/>
      <c r="O30" s="737"/>
      <c r="P30" s="41" t="s">
        <v>89</v>
      </c>
      <c r="AI30" s="141"/>
      <c r="AL30" s="54" ph="1"/>
      <c r="AM30" s="54" ph="1"/>
      <c r="AN30" s="54" ph="1"/>
      <c r="AO30" s="54" ph="1"/>
      <c r="AP30" s="54" ph="1"/>
      <c r="AQ30" s="54" ph="1"/>
      <c r="AR30" s="54" ph="1"/>
      <c r="AS30" s="32"/>
      <c r="AV30" s="32"/>
      <c r="AY30" s="32"/>
      <c r="BF30" s="47"/>
      <c r="BI30" s="32"/>
      <c r="BL30" s="32"/>
    </row>
    <row r="31" spans="1:67" ht="15" customHeight="1" x14ac:dyDescent="0.15">
      <c r="A31" s="405"/>
      <c r="B31" s="407"/>
      <c r="C31" s="583"/>
      <c r="D31" s="542"/>
      <c r="E31" s="543"/>
      <c r="F31" s="32"/>
      <c r="N31" s="748"/>
      <c r="O31" s="737"/>
      <c r="P31" s="41" t="s">
        <v>30</v>
      </c>
      <c r="R31" s="32"/>
      <c r="Z31" s="47"/>
      <c r="AA31" s="47"/>
      <c r="AI31" s="141"/>
      <c r="AL31" s="54" ph="1"/>
      <c r="AM31" s="54" ph="1"/>
      <c r="AN31" s="54" ph="1"/>
      <c r="AO31" s="54" ph="1"/>
      <c r="AP31" s="54" ph="1"/>
      <c r="AQ31" s="54" ph="1"/>
      <c r="AR31" s="54" ph="1"/>
      <c r="AS31" s="32"/>
    </row>
    <row r="32" spans="1:67" ht="15" customHeight="1" x14ac:dyDescent="0.15">
      <c r="A32" s="405"/>
      <c r="B32" s="407"/>
      <c r="C32" s="583"/>
      <c r="D32" s="542"/>
      <c r="E32" s="543"/>
      <c r="F32" s="32"/>
      <c r="N32" s="748"/>
      <c r="O32" s="737"/>
      <c r="P32" s="44" t="s">
        <v>32</v>
      </c>
      <c r="Q32" s="145"/>
      <c r="R32" s="55"/>
      <c r="S32" s="145"/>
      <c r="T32" s="145"/>
      <c r="U32" s="145"/>
      <c r="V32" s="145"/>
      <c r="W32" s="145"/>
      <c r="X32" s="145"/>
      <c r="Y32" s="145"/>
      <c r="Z32" s="145"/>
      <c r="AA32" s="145"/>
      <c r="AB32" s="145"/>
      <c r="AE32" s="145"/>
      <c r="AF32" s="145"/>
      <c r="AG32" s="145"/>
      <c r="AH32" s="145"/>
      <c r="AI32" s="147"/>
      <c r="AS32" s="32"/>
      <c r="AV32" s="32"/>
      <c r="BA32" s="32"/>
      <c r="BF32" s="32"/>
      <c r="BK32" s="32"/>
    </row>
    <row r="33" spans="1:69" x14ac:dyDescent="0.15">
      <c r="A33" s="405"/>
      <c r="B33" s="407"/>
      <c r="C33" s="583"/>
      <c r="D33" s="542"/>
      <c r="E33" s="543"/>
      <c r="N33" s="748"/>
      <c r="O33" s="772" t="s">
        <v>419</v>
      </c>
      <c r="P33" s="50" t="s">
        <v>150</v>
      </c>
      <c r="Q33" s="51"/>
      <c r="R33" s="56"/>
      <c r="S33" s="51"/>
      <c r="T33" s="51"/>
      <c r="U33" s="51"/>
      <c r="V33" s="51"/>
      <c r="W33" s="51"/>
      <c r="X33" s="51"/>
      <c r="Y33" s="52" t="s">
        <v>16</v>
      </c>
      <c r="Z33" s="51" t="s">
        <v>28</v>
      </c>
      <c r="AA33" s="51"/>
      <c r="AB33" s="51"/>
      <c r="AC33" s="892"/>
      <c r="AD33" s="892"/>
      <c r="AE33" s="51" t="s">
        <v>29</v>
      </c>
      <c r="AF33" s="51"/>
      <c r="AG33" s="51"/>
      <c r="AH33" s="51"/>
      <c r="AI33" s="57"/>
      <c r="AV33" s="32"/>
      <c r="BA33" s="32"/>
      <c r="BB33" s="32"/>
      <c r="BC33" s="32"/>
      <c r="BD33" s="32"/>
      <c r="BE33" s="32"/>
      <c r="BF33" s="32"/>
      <c r="BG33" s="32"/>
    </row>
    <row r="34" spans="1:69" x14ac:dyDescent="0.15">
      <c r="A34" s="405"/>
      <c r="B34" s="407"/>
      <c r="C34" s="583"/>
      <c r="D34" s="542"/>
      <c r="E34" s="543"/>
      <c r="N34" s="748"/>
      <c r="O34" s="772"/>
      <c r="P34" s="41" t="s">
        <v>39</v>
      </c>
      <c r="R34" s="32"/>
      <c r="AI34" s="141"/>
      <c r="AS34" s="32"/>
    </row>
    <row r="35" spans="1:69" ht="15" customHeight="1" x14ac:dyDescent="0.15">
      <c r="A35" s="405"/>
      <c r="B35" s="407"/>
      <c r="C35" s="583"/>
      <c r="D35" s="542"/>
      <c r="E35" s="543"/>
      <c r="N35" s="748"/>
      <c r="O35" s="772"/>
      <c r="P35" s="41" t="s">
        <v>246</v>
      </c>
      <c r="R35" s="32"/>
      <c r="AI35" s="141"/>
      <c r="BF35" s="32"/>
      <c r="BK35" s="32"/>
    </row>
    <row r="36" spans="1:69" x14ac:dyDescent="0.15">
      <c r="A36" s="405"/>
      <c r="B36" s="407"/>
      <c r="C36" s="583"/>
      <c r="D36" s="542"/>
      <c r="E36" s="543"/>
      <c r="N36" s="748"/>
      <c r="O36" s="772"/>
      <c r="P36" s="44" t="s">
        <v>151</v>
      </c>
      <c r="Q36" s="145"/>
      <c r="R36" s="55"/>
      <c r="S36" s="145"/>
      <c r="T36" s="145"/>
      <c r="U36" s="145"/>
      <c r="V36" s="145"/>
      <c r="W36" s="145"/>
      <c r="X36" s="145"/>
      <c r="Y36" s="145"/>
      <c r="Z36" s="59"/>
      <c r="AA36" s="59"/>
      <c r="AB36" s="145"/>
      <c r="AE36" s="145"/>
      <c r="AF36" s="145"/>
      <c r="AG36" s="145"/>
      <c r="AH36" s="145"/>
      <c r="AI36" s="147"/>
      <c r="BF36" s="32"/>
      <c r="BG36" s="32"/>
      <c r="BH36" s="32"/>
      <c r="BI36" s="32"/>
      <c r="BJ36" s="32"/>
      <c r="BK36" s="32"/>
      <c r="BL36" s="32"/>
    </row>
    <row r="37" spans="1:69" x14ac:dyDescent="0.15">
      <c r="A37" s="405"/>
      <c r="B37" s="407"/>
      <c r="C37" s="583"/>
      <c r="D37" s="542"/>
      <c r="E37" s="543"/>
      <c r="N37" s="748"/>
      <c r="O37" s="737" t="s">
        <v>420</v>
      </c>
      <c r="P37" s="41" t="s">
        <v>35</v>
      </c>
      <c r="R37" s="32"/>
      <c r="Y37" s="42" t="s">
        <v>16</v>
      </c>
      <c r="Z37" s="140" t="s">
        <v>152</v>
      </c>
      <c r="AA37" s="47"/>
      <c r="AC37" s="892"/>
      <c r="AD37" s="892"/>
      <c r="AE37" s="140" t="s">
        <v>29</v>
      </c>
      <c r="AI37" s="141"/>
      <c r="AS37" s="32"/>
    </row>
    <row r="38" spans="1:69" ht="15" customHeight="1" x14ac:dyDescent="0.15">
      <c r="A38" s="408"/>
      <c r="B38" s="396"/>
      <c r="C38" s="552"/>
      <c r="D38" s="544"/>
      <c r="E38" s="545"/>
      <c r="F38" s="60"/>
      <c r="G38" s="60"/>
      <c r="H38" s="60"/>
      <c r="I38" s="60"/>
      <c r="J38" s="60"/>
      <c r="K38" s="60"/>
      <c r="L38" s="60"/>
      <c r="M38" s="60"/>
      <c r="N38" s="749"/>
      <c r="O38" s="738"/>
      <c r="P38" s="61" t="s">
        <v>36</v>
      </c>
      <c r="Q38" s="60"/>
      <c r="R38" s="62"/>
      <c r="S38" s="60"/>
      <c r="T38" s="60"/>
      <c r="U38" s="60"/>
      <c r="V38" s="60"/>
      <c r="W38" s="60"/>
      <c r="X38" s="60"/>
      <c r="Y38" s="60"/>
      <c r="Z38" s="60"/>
      <c r="AA38" s="60"/>
      <c r="AB38" s="60"/>
      <c r="AC38" s="60"/>
      <c r="AD38" s="60"/>
      <c r="AE38" s="60"/>
      <c r="AF38" s="60"/>
      <c r="AG38" s="60"/>
      <c r="AH38" s="60"/>
      <c r="AI38" s="63"/>
      <c r="AS38" s="32"/>
      <c r="BG38" s="47"/>
      <c r="BJ38" s="32"/>
      <c r="BM38" s="32"/>
    </row>
    <row r="39" spans="1:69" x14ac:dyDescent="0.15">
      <c r="N39" s="47"/>
      <c r="O39" s="47"/>
      <c r="R39" s="32"/>
      <c r="Z39" s="47"/>
      <c r="AA39" s="47"/>
      <c r="BG39" s="47"/>
      <c r="BJ39" s="32"/>
      <c r="BM39" s="32"/>
    </row>
    <row r="40" spans="1:69" x14ac:dyDescent="0.15">
      <c r="A40" s="919">
        <v>4</v>
      </c>
      <c r="B40" s="920"/>
      <c r="C40" s="64" t="s">
        <v>153</v>
      </c>
      <c r="D40" s="65"/>
      <c r="E40" s="65"/>
      <c r="F40" s="65"/>
      <c r="G40" s="65"/>
      <c r="H40" s="65"/>
      <c r="I40" s="65"/>
      <c r="J40" s="65"/>
      <c r="K40" s="65"/>
      <c r="L40" s="65"/>
      <c r="M40" s="65"/>
      <c r="N40" s="66"/>
      <c r="O40" s="66"/>
      <c r="P40" s="65"/>
      <c r="Q40" s="65" t="s">
        <v>220</v>
      </c>
      <c r="R40" s="67"/>
      <c r="S40" s="65"/>
      <c r="T40" s="65"/>
      <c r="U40" s="68"/>
      <c r="V40" s="259"/>
      <c r="W40" s="65" t="s">
        <v>155</v>
      </c>
      <c r="X40" s="65"/>
      <c r="Y40" s="65"/>
      <c r="Z40" s="65"/>
      <c r="AA40" s="65"/>
      <c r="AB40" s="65"/>
      <c r="AC40" s="65"/>
      <c r="AD40" s="65"/>
      <c r="AE40" s="65"/>
      <c r="AF40" s="65"/>
      <c r="AG40" s="65"/>
      <c r="AH40" s="65"/>
      <c r="AI40" s="68"/>
      <c r="BB40" s="32"/>
    </row>
    <row r="41" spans="1:69" x14ac:dyDescent="0.15">
      <c r="A41" s="422">
        <v>5</v>
      </c>
      <c r="B41" s="424"/>
      <c r="C41" s="422" t="s">
        <v>41</v>
      </c>
      <c r="D41" s="423"/>
      <c r="E41" s="424"/>
      <c r="F41" s="251"/>
      <c r="G41" s="140" t="s">
        <v>42</v>
      </c>
      <c r="N41" s="47"/>
      <c r="O41" s="47"/>
      <c r="R41" s="32"/>
      <c r="AI41" s="141"/>
      <c r="BB41" s="32"/>
      <c r="BF41" s="32"/>
      <c r="BG41" s="32"/>
      <c r="BH41" s="32"/>
      <c r="BI41" s="32"/>
      <c r="BJ41" s="32"/>
      <c r="BK41" s="32"/>
      <c r="BL41" s="32"/>
      <c r="BM41" s="32"/>
      <c r="BN41" s="32"/>
      <c r="BO41" s="32"/>
      <c r="BP41" s="32"/>
      <c r="BQ41" s="32"/>
    </row>
    <row r="42" spans="1:69" x14ac:dyDescent="0.15">
      <c r="A42" s="405"/>
      <c r="B42" s="407"/>
      <c r="C42" s="405"/>
      <c r="D42" s="406"/>
      <c r="E42" s="407"/>
      <c r="F42" s="251"/>
      <c r="G42" s="51" t="s">
        <v>190</v>
      </c>
      <c r="H42" s="51"/>
      <c r="I42" s="51"/>
      <c r="J42" s="51"/>
      <c r="K42" s="252"/>
      <c r="L42" s="51" t="s">
        <v>43</v>
      </c>
      <c r="M42" s="51"/>
      <c r="N42" s="73"/>
      <c r="O42" s="73"/>
      <c r="P42" s="51"/>
      <c r="Q42" s="51"/>
      <c r="R42" s="56"/>
      <c r="S42" s="51"/>
      <c r="T42" s="51"/>
      <c r="U42" s="51"/>
      <c r="V42" s="51"/>
      <c r="W42" s="51"/>
      <c r="X42" s="51"/>
      <c r="Y42" s="51"/>
      <c r="Z42" s="73"/>
      <c r="AA42" s="73"/>
      <c r="AB42" s="51"/>
      <c r="AC42" s="51"/>
      <c r="AD42" s="56"/>
      <c r="AE42" s="56"/>
      <c r="AF42" s="56"/>
      <c r="AG42" s="56"/>
      <c r="AH42" s="56"/>
      <c r="AI42" s="57"/>
      <c r="AS42" s="32"/>
    </row>
    <row r="43" spans="1:69" ht="15" customHeight="1" x14ac:dyDescent="0.15">
      <c r="A43" s="405"/>
      <c r="B43" s="407"/>
      <c r="C43" s="405"/>
      <c r="D43" s="406"/>
      <c r="E43" s="407"/>
      <c r="K43" s="252"/>
      <c r="L43" s="140" t="s">
        <v>44</v>
      </c>
      <c r="N43" s="58"/>
      <c r="O43" s="58" t="s">
        <v>335</v>
      </c>
      <c r="P43" s="252"/>
      <c r="Q43" s="140" t="s">
        <v>45</v>
      </c>
      <c r="U43" s="252"/>
      <c r="V43" s="71" t="s">
        <v>49</v>
      </c>
      <c r="W43" s="151"/>
      <c r="X43" s="151"/>
      <c r="AI43" s="141"/>
      <c r="AS43" s="32"/>
      <c r="AX43" s="33"/>
      <c r="AY43" s="33"/>
      <c r="BB43" s="33"/>
      <c r="BC43" s="33"/>
    </row>
    <row r="44" spans="1:69" x14ac:dyDescent="0.15">
      <c r="A44" s="405"/>
      <c r="B44" s="407"/>
      <c r="C44" s="405"/>
      <c r="D44" s="406"/>
      <c r="E44" s="407"/>
      <c r="P44" s="252"/>
      <c r="Q44" s="140" t="s">
        <v>46</v>
      </c>
      <c r="U44" s="252"/>
      <c r="V44" s="140" t="s">
        <v>47</v>
      </c>
      <c r="Y44" s="252"/>
      <c r="Z44" s="140" t="s">
        <v>48</v>
      </c>
      <c r="AC44" s="252"/>
      <c r="AD44" s="140" t="s">
        <v>157</v>
      </c>
      <c r="AI44" s="141"/>
      <c r="AZ44" s="32"/>
      <c r="BA44" s="32"/>
      <c r="BB44" s="32"/>
      <c r="BC44" s="32"/>
      <c r="BD44" s="32"/>
      <c r="BE44" s="32"/>
      <c r="BF44" s="32"/>
      <c r="BG44" s="32"/>
      <c r="BH44" s="32"/>
      <c r="BI44" s="32"/>
      <c r="BJ44" s="32"/>
      <c r="BK44" s="32"/>
    </row>
    <row r="45" spans="1:69" ht="15" customHeight="1" x14ac:dyDescent="0.15">
      <c r="A45" s="405"/>
      <c r="B45" s="407"/>
      <c r="C45" s="405"/>
      <c r="D45" s="406"/>
      <c r="E45" s="407"/>
      <c r="F45" s="145"/>
      <c r="G45" s="145"/>
      <c r="H45" s="145"/>
      <c r="I45" s="145"/>
      <c r="J45" s="145"/>
      <c r="K45" s="150"/>
      <c r="O45" s="145"/>
      <c r="P45" s="252"/>
      <c r="Q45" s="145" t="s">
        <v>51</v>
      </c>
      <c r="R45" s="145"/>
      <c r="S45" s="145"/>
      <c r="T45" s="145"/>
      <c r="U45" s="252"/>
      <c r="V45" s="753" t="s">
        <v>158</v>
      </c>
      <c r="W45" s="740"/>
      <c r="X45" s="741"/>
      <c r="Y45" s="252"/>
      <c r="Z45" s="145" t="s">
        <v>159</v>
      </c>
      <c r="AA45" s="145"/>
      <c r="AB45" s="145"/>
      <c r="AC45" s="252"/>
      <c r="AD45" s="145" t="s">
        <v>31</v>
      </c>
      <c r="AE45" s="145"/>
      <c r="AF45" s="145"/>
      <c r="AG45" s="145"/>
      <c r="AH45" s="145"/>
      <c r="AI45" s="147"/>
      <c r="AS45" s="32"/>
    </row>
    <row r="46" spans="1:69" ht="15" customHeight="1" x14ac:dyDescent="0.15">
      <c r="A46" s="405"/>
      <c r="B46" s="407"/>
      <c r="C46" s="405"/>
      <c r="D46" s="406"/>
      <c r="E46" s="407"/>
      <c r="F46" s="144" t="s">
        <v>163</v>
      </c>
      <c r="G46" s="144"/>
      <c r="H46" s="144"/>
      <c r="I46" s="144"/>
      <c r="J46" s="144"/>
      <c r="K46" s="145"/>
      <c r="L46" s="144"/>
      <c r="M46" s="144"/>
      <c r="N46" s="144"/>
      <c r="O46" s="144"/>
      <c r="P46" s="145"/>
      <c r="Q46" s="144"/>
      <c r="R46" s="144"/>
      <c r="S46" s="144"/>
      <c r="T46" s="144"/>
      <c r="U46" s="145"/>
      <c r="V46" s="252"/>
      <c r="W46" s="144" t="s">
        <v>155</v>
      </c>
      <c r="X46" s="144"/>
      <c r="Y46" s="145"/>
      <c r="Z46" s="144"/>
      <c r="AA46" s="144"/>
      <c r="AB46" s="144"/>
      <c r="AC46" s="252"/>
      <c r="AD46" s="144" t="s">
        <v>154</v>
      </c>
      <c r="AE46" s="144"/>
      <c r="AF46" s="144"/>
      <c r="AG46" s="144"/>
      <c r="AH46" s="144"/>
      <c r="AI46" s="146"/>
      <c r="AS46" s="32"/>
      <c r="BG46" s="47"/>
      <c r="BJ46" s="32"/>
      <c r="BM46" s="32"/>
    </row>
    <row r="47" spans="1:69" x14ac:dyDescent="0.15">
      <c r="A47" s="405"/>
      <c r="B47" s="407"/>
      <c r="C47" s="405"/>
      <c r="D47" s="406"/>
      <c r="E47" s="407"/>
      <c r="F47" s="754" t="s">
        <v>160</v>
      </c>
      <c r="G47" s="732"/>
      <c r="H47" s="732"/>
      <c r="I47" s="733"/>
      <c r="J47" s="897"/>
      <c r="K47" s="898"/>
      <c r="L47" s="898"/>
      <c r="M47" s="898"/>
      <c r="N47" s="898"/>
      <c r="O47" s="898"/>
      <c r="P47" s="898"/>
      <c r="Q47" s="898"/>
      <c r="R47" s="898"/>
      <c r="S47" s="898"/>
      <c r="T47" s="898"/>
      <c r="U47" s="898"/>
      <c r="V47" s="899"/>
      <c r="W47" s="898"/>
      <c r="X47" s="898"/>
      <c r="Y47" s="898"/>
      <c r="Z47" s="898"/>
      <c r="AA47" s="898"/>
      <c r="AB47" s="898"/>
      <c r="AC47" s="899"/>
      <c r="AD47" s="898"/>
      <c r="AE47" s="898"/>
      <c r="AF47" s="898"/>
      <c r="AG47" s="898"/>
      <c r="AH47" s="898"/>
      <c r="AI47" s="900"/>
      <c r="AZ47" s="32"/>
      <c r="BA47" s="32"/>
      <c r="BB47" s="32"/>
      <c r="BC47" s="32"/>
      <c r="BD47" s="32"/>
      <c r="BE47" s="32"/>
      <c r="BF47" s="32"/>
      <c r="BG47" s="32"/>
      <c r="BH47" s="32"/>
      <c r="BI47" s="32"/>
      <c r="BJ47" s="32"/>
      <c r="BK47" s="32"/>
    </row>
    <row r="48" spans="1:69" ht="15" customHeight="1" x14ac:dyDescent="0.15">
      <c r="A48" s="405"/>
      <c r="B48" s="407"/>
      <c r="C48" s="405"/>
      <c r="D48" s="406"/>
      <c r="E48" s="407"/>
      <c r="F48" s="754" t="s">
        <v>63</v>
      </c>
      <c r="G48" s="732"/>
      <c r="H48" s="732"/>
      <c r="I48" s="733"/>
      <c r="J48" s="897"/>
      <c r="K48" s="898"/>
      <c r="L48" s="898"/>
      <c r="M48" s="898"/>
      <c r="N48" s="898"/>
      <c r="O48" s="898"/>
      <c r="P48" s="898"/>
      <c r="Q48" s="898"/>
      <c r="R48" s="898"/>
      <c r="S48" s="898"/>
      <c r="T48" s="898"/>
      <c r="U48" s="898"/>
      <c r="V48" s="898"/>
      <c r="W48" s="898"/>
      <c r="X48" s="898"/>
      <c r="Y48" s="898"/>
      <c r="Z48" s="898"/>
      <c r="AA48" s="898"/>
      <c r="AB48" s="898"/>
      <c r="AC48" s="898"/>
      <c r="AD48" s="898"/>
      <c r="AE48" s="898"/>
      <c r="AF48" s="898"/>
      <c r="AG48" s="898"/>
      <c r="AH48" s="898"/>
      <c r="AI48" s="900"/>
      <c r="AS48" s="32"/>
    </row>
    <row r="49" spans="1:65" x14ac:dyDescent="0.15">
      <c r="A49" s="405"/>
      <c r="B49" s="407"/>
      <c r="C49" s="405"/>
      <c r="D49" s="406"/>
      <c r="E49" s="407"/>
      <c r="F49" s="754" t="s">
        <v>162</v>
      </c>
      <c r="G49" s="732"/>
      <c r="H49" s="732"/>
      <c r="I49" s="733"/>
      <c r="J49" s="897"/>
      <c r="K49" s="898"/>
      <c r="L49" s="898"/>
      <c r="M49" s="898"/>
      <c r="N49" s="898"/>
      <c r="O49" s="898"/>
      <c r="P49" s="898"/>
      <c r="Q49" s="898"/>
      <c r="R49" s="907"/>
      <c r="S49" s="731" t="s">
        <v>161</v>
      </c>
      <c r="T49" s="732"/>
      <c r="U49" s="732"/>
      <c r="V49" s="733"/>
      <c r="W49" s="731" t="s">
        <v>13</v>
      </c>
      <c r="X49" s="733"/>
      <c r="Y49" s="897"/>
      <c r="Z49" s="898"/>
      <c r="AA49" s="898"/>
      <c r="AB49" s="907"/>
      <c r="AC49" s="731" t="s">
        <v>14</v>
      </c>
      <c r="AD49" s="733"/>
      <c r="AE49" s="897"/>
      <c r="AF49" s="898"/>
      <c r="AG49" s="898"/>
      <c r="AH49" s="898"/>
      <c r="AI49" s="900"/>
      <c r="AS49" s="32"/>
      <c r="BG49" s="47"/>
      <c r="BJ49" s="32"/>
      <c r="BM49" s="32"/>
    </row>
    <row r="50" spans="1:65" ht="15" customHeight="1" x14ac:dyDescent="0.15">
      <c r="A50" s="408"/>
      <c r="B50" s="396"/>
      <c r="C50" s="408"/>
      <c r="D50" s="395"/>
      <c r="E50" s="396"/>
      <c r="F50" s="704" t="s">
        <v>164</v>
      </c>
      <c r="G50" s="705"/>
      <c r="H50" s="705"/>
      <c r="I50" s="768"/>
      <c r="J50" s="904"/>
      <c r="K50" s="905"/>
      <c r="L50" s="905"/>
      <c r="M50" s="905"/>
      <c r="N50" s="905"/>
      <c r="O50" s="905"/>
      <c r="P50" s="905"/>
      <c r="Q50" s="905"/>
      <c r="R50" s="905"/>
      <c r="S50" s="905"/>
      <c r="T50" s="905"/>
      <c r="U50" s="905"/>
      <c r="V50" s="905"/>
      <c r="W50" s="905"/>
      <c r="X50" s="905"/>
      <c r="Y50" s="905"/>
      <c r="Z50" s="905"/>
      <c r="AA50" s="905"/>
      <c r="AB50" s="905"/>
      <c r="AC50" s="905"/>
      <c r="AD50" s="905"/>
      <c r="AE50" s="905"/>
      <c r="AF50" s="905"/>
      <c r="AG50" s="905"/>
      <c r="AH50" s="905"/>
      <c r="AI50" s="906"/>
      <c r="AZ50" s="32"/>
      <c r="BA50" s="32"/>
      <c r="BB50" s="32"/>
      <c r="BC50" s="32"/>
      <c r="BD50" s="32"/>
      <c r="BE50" s="32"/>
      <c r="BF50" s="32"/>
      <c r="BG50" s="32"/>
      <c r="BH50" s="32"/>
      <c r="BI50" s="32"/>
      <c r="BJ50" s="32"/>
      <c r="BK50" s="32"/>
    </row>
    <row r="51" spans="1:65" x14ac:dyDescent="0.15">
      <c r="A51" s="422">
        <v>6</v>
      </c>
      <c r="B51" s="424"/>
      <c r="C51" s="555" t="s">
        <v>548</v>
      </c>
      <c r="D51" s="447"/>
      <c r="E51" s="541"/>
      <c r="F51" s="412"/>
      <c r="G51" s="413"/>
      <c r="H51" s="413"/>
      <c r="I51" s="413"/>
      <c r="J51" s="414"/>
      <c r="K51" s="408" t="s">
        <v>53</v>
      </c>
      <c r="L51" s="395"/>
      <c r="M51" s="395"/>
      <c r="N51" s="396"/>
      <c r="O51" s="742" t="s">
        <v>54</v>
      </c>
      <c r="P51" s="743"/>
      <c r="Q51" s="743"/>
      <c r="R51" s="744"/>
      <c r="S51" s="722" t="s">
        <v>55</v>
      </c>
      <c r="T51" s="723"/>
      <c r="U51" s="723"/>
      <c r="V51" s="724"/>
      <c r="W51" s="722" t="s">
        <v>57</v>
      </c>
      <c r="X51" s="723"/>
      <c r="Y51" s="723"/>
      <c r="Z51" s="724"/>
      <c r="AA51" s="722" t="s">
        <v>31</v>
      </c>
      <c r="AB51" s="723"/>
      <c r="AC51" s="723"/>
      <c r="AD51" s="724"/>
      <c r="AE51" s="725" t="s">
        <v>34</v>
      </c>
      <c r="AF51" s="726"/>
      <c r="AG51" s="726"/>
      <c r="AH51" s="726"/>
      <c r="AI51" s="727"/>
      <c r="AS51" s="32"/>
    </row>
    <row r="52" spans="1:65" ht="15" customHeight="1" x14ac:dyDescent="0.15">
      <c r="A52" s="405"/>
      <c r="B52" s="407"/>
      <c r="C52" s="583"/>
      <c r="D52" s="542"/>
      <c r="E52" s="543"/>
      <c r="F52" s="422" t="s">
        <v>111</v>
      </c>
      <c r="G52" s="424"/>
      <c r="H52" s="415" t="s">
        <v>61</v>
      </c>
      <c r="I52" s="714"/>
      <c r="J52" s="416"/>
      <c r="K52" s="715"/>
      <c r="L52" s="716"/>
      <c r="M52" s="716"/>
      <c r="N52" s="717"/>
      <c r="O52" s="715"/>
      <c r="P52" s="716"/>
      <c r="Q52" s="716"/>
      <c r="R52" s="717"/>
      <c r="S52" s="715"/>
      <c r="T52" s="716"/>
      <c r="U52" s="716"/>
      <c r="V52" s="717"/>
      <c r="W52" s="715"/>
      <c r="X52" s="716"/>
      <c r="Y52" s="716"/>
      <c r="Z52" s="717"/>
      <c r="AA52" s="715"/>
      <c r="AB52" s="716"/>
      <c r="AC52" s="716"/>
      <c r="AD52" s="717"/>
      <c r="AE52" s="901" t="str">
        <f>IF(SUM(K52:AD52)=0,"",SUM(K52:AD52))</f>
        <v/>
      </c>
      <c r="AF52" s="902"/>
      <c r="AG52" s="902"/>
      <c r="AH52" s="902"/>
      <c r="AI52" s="903"/>
      <c r="AX52" s="47"/>
    </row>
    <row r="53" spans="1:65" ht="15" customHeight="1" x14ac:dyDescent="0.15">
      <c r="A53" s="405"/>
      <c r="B53" s="407"/>
      <c r="C53" s="583"/>
      <c r="D53" s="542"/>
      <c r="E53" s="543"/>
      <c r="F53" s="408"/>
      <c r="G53" s="396"/>
      <c r="H53" s="704" t="s">
        <v>62</v>
      </c>
      <c r="I53" s="705"/>
      <c r="J53" s="706"/>
      <c r="K53" s="719"/>
      <c r="L53" s="720"/>
      <c r="M53" s="720"/>
      <c r="N53" s="721"/>
      <c r="O53" s="719"/>
      <c r="P53" s="720"/>
      <c r="Q53" s="720"/>
      <c r="R53" s="721"/>
      <c r="S53" s="719"/>
      <c r="T53" s="720"/>
      <c r="U53" s="720"/>
      <c r="V53" s="721"/>
      <c r="W53" s="719"/>
      <c r="X53" s="720"/>
      <c r="Y53" s="720"/>
      <c r="Z53" s="721"/>
      <c r="AA53" s="719"/>
      <c r="AB53" s="720"/>
      <c r="AC53" s="720"/>
      <c r="AD53" s="721"/>
      <c r="AE53" s="686" t="str">
        <f>IF(SUM(K53:AD53)=0,"",SUM(K53:AD53))</f>
        <v/>
      </c>
      <c r="AF53" s="687"/>
      <c r="AG53" s="687"/>
      <c r="AH53" s="687"/>
      <c r="AI53" s="688"/>
      <c r="AX53" s="47"/>
      <c r="BA53" s="32"/>
      <c r="BD53" s="32"/>
    </row>
    <row r="54" spans="1:65" x14ac:dyDescent="0.15">
      <c r="A54" s="405"/>
      <c r="B54" s="407"/>
      <c r="C54" s="583"/>
      <c r="D54" s="542"/>
      <c r="E54" s="543"/>
      <c r="F54" s="422" t="s">
        <v>156</v>
      </c>
      <c r="G54" s="424"/>
      <c r="H54" s="415" t="s">
        <v>61</v>
      </c>
      <c r="I54" s="714"/>
      <c r="J54" s="416"/>
      <c r="K54" s="715"/>
      <c r="L54" s="716"/>
      <c r="M54" s="716"/>
      <c r="N54" s="717"/>
      <c r="O54" s="715"/>
      <c r="P54" s="716"/>
      <c r="Q54" s="716"/>
      <c r="R54" s="717"/>
      <c r="S54" s="715"/>
      <c r="T54" s="716"/>
      <c r="U54" s="716"/>
      <c r="V54" s="717"/>
      <c r="W54" s="715"/>
      <c r="X54" s="716"/>
      <c r="Y54" s="716"/>
      <c r="Z54" s="717"/>
      <c r="AA54" s="715"/>
      <c r="AB54" s="716"/>
      <c r="AC54" s="716"/>
      <c r="AD54" s="717"/>
      <c r="AE54" s="701" t="str">
        <f>IF(SUM(K54:AD54)=0,"",SUM(K54:AD54))</f>
        <v/>
      </c>
      <c r="AF54" s="702"/>
      <c r="AG54" s="702"/>
      <c r="AH54" s="702"/>
      <c r="AI54" s="703"/>
      <c r="AX54" s="32"/>
      <c r="BD54" s="32"/>
      <c r="BI54" s="32"/>
    </row>
    <row r="55" spans="1:65" x14ac:dyDescent="0.15">
      <c r="A55" s="405"/>
      <c r="B55" s="407"/>
      <c r="C55" s="583"/>
      <c r="D55" s="542"/>
      <c r="E55" s="543"/>
      <c r="F55" s="408"/>
      <c r="G55" s="396"/>
      <c r="H55" s="704" t="s">
        <v>62</v>
      </c>
      <c r="I55" s="705"/>
      <c r="J55" s="706"/>
      <c r="K55" s="707"/>
      <c r="L55" s="708"/>
      <c r="M55" s="708"/>
      <c r="N55" s="709"/>
      <c r="O55" s="707"/>
      <c r="P55" s="708"/>
      <c r="Q55" s="708"/>
      <c r="R55" s="709"/>
      <c r="S55" s="707"/>
      <c r="T55" s="708"/>
      <c r="U55" s="708"/>
      <c r="V55" s="709"/>
      <c r="W55" s="707"/>
      <c r="X55" s="708"/>
      <c r="Y55" s="708"/>
      <c r="Z55" s="709"/>
      <c r="AA55" s="707"/>
      <c r="AB55" s="708"/>
      <c r="AC55" s="708"/>
      <c r="AD55" s="709"/>
      <c r="AE55" s="686" t="str">
        <f>IF(SUM(K55:AD55)=0,"",SUM(K55:AD55))</f>
        <v/>
      </c>
      <c r="AF55" s="687"/>
      <c r="AG55" s="687"/>
      <c r="AH55" s="687"/>
      <c r="AI55" s="688"/>
      <c r="AX55" s="32"/>
    </row>
    <row r="56" spans="1:65" x14ac:dyDescent="0.15">
      <c r="A56" s="408"/>
      <c r="B56" s="396"/>
      <c r="C56" s="552"/>
      <c r="D56" s="544"/>
      <c r="E56" s="545"/>
      <c r="F56" s="689"/>
      <c r="G56" s="690"/>
      <c r="H56" s="690"/>
      <c r="I56" s="690"/>
      <c r="J56" s="691"/>
      <c r="K56" s="692" t="str">
        <f>IF(SUM(K52,K54)=0,"",SUM(K52,K54))</f>
        <v/>
      </c>
      <c r="L56" s="693"/>
      <c r="M56" s="693"/>
      <c r="N56" s="694"/>
      <c r="O56" s="692" t="str">
        <f>IF(SUM(O52,O54)=0,"",SUM(O52,O54))</f>
        <v/>
      </c>
      <c r="P56" s="693"/>
      <c r="Q56" s="693"/>
      <c r="R56" s="694"/>
      <c r="S56" s="692" t="str">
        <f>IF(SUM(S52,S54)=0,"",SUM(S52,S54))</f>
        <v/>
      </c>
      <c r="T56" s="693"/>
      <c r="U56" s="693"/>
      <c r="V56" s="694"/>
      <c r="W56" s="692" t="str">
        <f>IF(SUM(W52,W54)=0,"",SUM(W52,W54))</f>
        <v/>
      </c>
      <c r="X56" s="693"/>
      <c r="Y56" s="693"/>
      <c r="Z56" s="694"/>
      <c r="AA56" s="692" t="str">
        <f>IF(SUM(AA52,AA54)=0,"",SUM(AA52,AA54))</f>
        <v/>
      </c>
      <c r="AB56" s="693"/>
      <c r="AC56" s="693"/>
      <c r="AD56" s="694"/>
      <c r="AE56" s="689" t="str">
        <f>IF(SUM(K56:AD56)=0,"",SUM(K56:AD56))</f>
        <v/>
      </c>
      <c r="AF56" s="690"/>
      <c r="AG56" s="690"/>
      <c r="AH56" s="690"/>
      <c r="AI56" s="691"/>
      <c r="AX56" s="32"/>
    </row>
    <row r="57" spans="1:65" x14ac:dyDescent="0.15">
      <c r="A57" s="412">
        <v>7</v>
      </c>
      <c r="B57" s="414"/>
      <c r="C57" s="412" t="s">
        <v>165</v>
      </c>
      <c r="D57" s="413"/>
      <c r="E57" s="414"/>
      <c r="F57" s="75" t="s">
        <v>166</v>
      </c>
      <c r="G57" s="76"/>
      <c r="H57" s="76"/>
      <c r="I57" s="76"/>
      <c r="J57" s="76"/>
      <c r="K57" s="76"/>
      <c r="L57" s="78"/>
      <c r="M57" s="76"/>
      <c r="N57" s="76"/>
      <c r="O57" s="76"/>
      <c r="P57" s="76"/>
      <c r="Q57" s="878"/>
      <c r="R57" s="891"/>
      <c r="S57" s="76" t="s">
        <v>64</v>
      </c>
      <c r="T57" s="76"/>
      <c r="U57" s="76"/>
      <c r="V57" s="76"/>
      <c r="W57" s="76"/>
      <c r="X57" s="76"/>
      <c r="Y57" s="76"/>
      <c r="Z57" s="76"/>
      <c r="AA57" s="76"/>
      <c r="AB57" s="76"/>
      <c r="AC57" s="76"/>
      <c r="AD57" s="76"/>
      <c r="AE57" s="76"/>
      <c r="AF57" s="76"/>
      <c r="AG57" s="76"/>
      <c r="AH57" s="76"/>
      <c r="AI57" s="77"/>
      <c r="AX57" s="32"/>
      <c r="BE57" s="32"/>
      <c r="BG57" s="32"/>
    </row>
    <row r="58" spans="1:65" ht="15" customHeight="1" x14ac:dyDescent="0.15">
      <c r="A58" s="422">
        <v>8</v>
      </c>
      <c r="B58" s="424"/>
      <c r="C58" s="404" t="s">
        <v>168</v>
      </c>
      <c r="D58" s="404"/>
      <c r="E58" s="404"/>
      <c r="F58" s="37"/>
      <c r="G58" s="37"/>
      <c r="H58" s="37"/>
      <c r="I58" s="37"/>
      <c r="J58" s="37"/>
      <c r="K58" s="250"/>
      <c r="L58" s="37" t="s">
        <v>169</v>
      </c>
      <c r="M58" s="37"/>
      <c r="N58" s="37"/>
      <c r="O58" s="79" t="s">
        <v>171</v>
      </c>
      <c r="P58" s="37"/>
      <c r="Q58" s="37" t="s">
        <v>40</v>
      </c>
      <c r="R58" s="37"/>
      <c r="S58" s="37"/>
      <c r="T58" s="892"/>
      <c r="U58" s="892"/>
      <c r="V58" s="37" t="s">
        <v>50</v>
      </c>
      <c r="W58" s="37"/>
      <c r="X58" s="37"/>
      <c r="Y58" s="37"/>
      <c r="Z58" s="37"/>
      <c r="AA58" s="37"/>
      <c r="AB58" s="37"/>
      <c r="AC58" s="37"/>
      <c r="AD58" s="37"/>
      <c r="AE58" s="37"/>
      <c r="AF58" s="37"/>
      <c r="AG58" s="37"/>
      <c r="AH58" s="37"/>
      <c r="AI58" s="40"/>
      <c r="AS58" s="32"/>
      <c r="AV58" s="32"/>
      <c r="BA58" s="32"/>
      <c r="BG58" s="32"/>
    </row>
    <row r="59" spans="1:65" x14ac:dyDescent="0.15">
      <c r="A59" s="405"/>
      <c r="B59" s="407"/>
      <c r="C59" s="404"/>
      <c r="D59" s="404"/>
      <c r="E59" s="404"/>
      <c r="L59" s="140" t="s">
        <v>231</v>
      </c>
      <c r="M59" s="33"/>
      <c r="N59" s="33"/>
      <c r="O59" s="80" t="s">
        <v>171</v>
      </c>
      <c r="Q59" s="252"/>
      <c r="R59" s="80" t="s">
        <v>52</v>
      </c>
      <c r="S59" s="80"/>
      <c r="T59" s="80"/>
      <c r="U59" s="129"/>
      <c r="W59" s="252"/>
      <c r="X59" s="842" t="s">
        <v>172</v>
      </c>
      <c r="Y59" s="843"/>
      <c r="Z59" s="843"/>
      <c r="AA59" s="843"/>
      <c r="AB59" s="843"/>
      <c r="AC59" s="843"/>
      <c r="AD59" s="33"/>
      <c r="AE59" s="252"/>
      <c r="AF59" s="839" t="s">
        <v>480</v>
      </c>
      <c r="AG59" s="840"/>
      <c r="AH59" s="840"/>
      <c r="AI59" s="841"/>
    </row>
    <row r="60" spans="1:65" x14ac:dyDescent="0.15">
      <c r="A60" s="405"/>
      <c r="B60" s="407"/>
      <c r="C60" s="404"/>
      <c r="D60" s="404"/>
      <c r="E60" s="404"/>
      <c r="L60" s="33"/>
      <c r="M60" s="33"/>
      <c r="N60" s="33"/>
      <c r="O60" s="33"/>
      <c r="Q60" s="252"/>
      <c r="R60" s="80" t="s">
        <v>481</v>
      </c>
      <c r="S60" s="80"/>
      <c r="T60" s="80"/>
      <c r="U60" s="129"/>
      <c r="W60" s="252"/>
      <c r="X60" s="695" t="s">
        <v>474</v>
      </c>
      <c r="Y60" s="696"/>
      <c r="Z60" s="696"/>
      <c r="AA60" s="696"/>
      <c r="AB60" s="696"/>
      <c r="AC60" s="696"/>
      <c r="AD60" s="33"/>
      <c r="AE60" s="252"/>
      <c r="AF60" s="839" t="s">
        <v>468</v>
      </c>
      <c r="AG60" s="840"/>
      <c r="AH60" s="840"/>
      <c r="AI60" s="841"/>
      <c r="BA60" s="32"/>
      <c r="BC60" s="32"/>
    </row>
    <row r="61" spans="1:65" ht="15" customHeight="1" x14ac:dyDescent="0.15">
      <c r="A61" s="405"/>
      <c r="B61" s="407"/>
      <c r="C61" s="404"/>
      <c r="D61" s="404"/>
      <c r="E61" s="404"/>
      <c r="L61" s="33"/>
      <c r="M61" s="33"/>
      <c r="N61" s="33"/>
      <c r="O61" s="33"/>
      <c r="Q61" s="252"/>
      <c r="R61" s="839" t="s">
        <v>482</v>
      </c>
      <c r="S61" s="840"/>
      <c r="T61" s="840"/>
      <c r="U61" s="840"/>
      <c r="W61" s="252"/>
      <c r="X61" s="140" t="s">
        <v>483</v>
      </c>
      <c r="AD61" s="33"/>
      <c r="AE61" s="252"/>
      <c r="AF61" s="839" t="s">
        <v>478</v>
      </c>
      <c r="AG61" s="840"/>
      <c r="AH61" s="840"/>
      <c r="AI61" s="841"/>
    </row>
    <row r="62" spans="1:65" x14ac:dyDescent="0.15">
      <c r="A62" s="405"/>
      <c r="B62" s="407"/>
      <c r="C62" s="404"/>
      <c r="D62" s="404"/>
      <c r="E62" s="404"/>
      <c r="L62" s="140" t="s">
        <v>331</v>
      </c>
      <c r="M62" s="33"/>
      <c r="N62" s="33"/>
      <c r="O62" s="80" t="s">
        <v>171</v>
      </c>
      <c r="P62" s="33"/>
      <c r="Q62" s="252"/>
      <c r="R62" s="33" t="s">
        <v>155</v>
      </c>
      <c r="S62" s="33"/>
      <c r="T62" s="33"/>
      <c r="W62" s="252"/>
      <c r="X62" s="33" t="s">
        <v>154</v>
      </c>
      <c r="Y62" s="33"/>
      <c r="Z62" s="33"/>
      <c r="AA62" s="33"/>
      <c r="AB62" s="33"/>
      <c r="AC62" s="33"/>
      <c r="AD62" s="33"/>
      <c r="AE62" s="33"/>
      <c r="AF62" s="58"/>
      <c r="AG62" s="58"/>
      <c r="AH62" s="58"/>
      <c r="AI62" s="81"/>
    </row>
    <row r="63" spans="1:65" x14ac:dyDescent="0.15">
      <c r="A63" s="405"/>
      <c r="B63" s="407"/>
      <c r="C63" s="404"/>
      <c r="D63" s="404"/>
      <c r="E63" s="404"/>
      <c r="K63" s="250"/>
      <c r="L63" s="140" t="s">
        <v>170</v>
      </c>
      <c r="P63" s="128"/>
      <c r="T63" s="128"/>
      <c r="W63" s="128"/>
      <c r="Z63" s="128"/>
      <c r="AC63" s="128"/>
      <c r="AI63" s="141"/>
    </row>
    <row r="64" spans="1:65" ht="15" customHeight="1" x14ac:dyDescent="0.15">
      <c r="A64" s="408"/>
      <c r="B64" s="396"/>
      <c r="C64" s="404"/>
      <c r="D64" s="404"/>
      <c r="E64" s="404"/>
      <c r="F64" s="397" t="s">
        <v>332</v>
      </c>
      <c r="G64" s="397"/>
      <c r="H64" s="397"/>
      <c r="I64" s="397"/>
      <c r="J64" s="893"/>
      <c r="K64" s="894"/>
      <c r="L64" s="895"/>
      <c r="M64" s="895"/>
      <c r="N64" s="895"/>
      <c r="O64" s="895"/>
      <c r="P64" s="895"/>
      <c r="Q64" s="895"/>
      <c r="R64" s="895"/>
      <c r="S64" s="895"/>
      <c r="T64" s="895"/>
      <c r="U64" s="895"/>
      <c r="V64" s="895"/>
      <c r="W64" s="895"/>
      <c r="X64" s="895"/>
      <c r="Y64" s="895"/>
      <c r="Z64" s="895"/>
      <c r="AA64" s="895"/>
      <c r="AB64" s="895"/>
      <c r="AC64" s="895"/>
      <c r="AD64" s="895"/>
      <c r="AE64" s="895"/>
      <c r="AF64" s="895"/>
      <c r="AG64" s="895"/>
      <c r="AH64" s="895"/>
      <c r="AI64" s="896"/>
      <c r="AR64" s="32"/>
    </row>
    <row r="65" spans="1:70" ht="15.75" customHeight="1" x14ac:dyDescent="0.15">
      <c r="A65" s="422">
        <v>9</v>
      </c>
      <c r="B65" s="424"/>
      <c r="C65" s="888"/>
      <c r="D65" s="668"/>
      <c r="E65" s="669"/>
      <c r="F65" s="664" t="s">
        <v>0</v>
      </c>
      <c r="G65" s="664"/>
      <c r="H65" s="664" t="s">
        <v>1</v>
      </c>
      <c r="I65" s="664"/>
      <c r="J65" s="664" t="s">
        <v>2</v>
      </c>
      <c r="K65" s="664"/>
      <c r="L65" s="664" t="s">
        <v>178</v>
      </c>
      <c r="M65" s="664"/>
      <c r="N65" s="664" t="s">
        <v>179</v>
      </c>
      <c r="O65" s="664"/>
      <c r="P65" s="664" t="s">
        <v>3</v>
      </c>
      <c r="Q65" s="664"/>
      <c r="R65" s="666" t="s">
        <v>4</v>
      </c>
      <c r="S65" s="666"/>
      <c r="T65" s="404" t="s">
        <v>5</v>
      </c>
      <c r="U65" s="404"/>
      <c r="V65" s="404"/>
      <c r="W65" s="404"/>
      <c r="X65" s="404"/>
      <c r="Y65" s="404"/>
      <c r="Z65" s="404"/>
      <c r="AA65" s="404"/>
      <c r="AB65" s="666" t="s">
        <v>181</v>
      </c>
      <c r="AC65" s="666"/>
      <c r="AD65" s="657" t="s">
        <v>251</v>
      </c>
      <c r="AE65" s="657"/>
      <c r="AF65" s="657" t="s">
        <v>249</v>
      </c>
      <c r="AG65" s="657"/>
      <c r="AH65" s="659" t="s">
        <v>250</v>
      </c>
      <c r="AI65" s="659"/>
    </row>
    <row r="66" spans="1:70" ht="15.75" customHeight="1" x14ac:dyDescent="0.15">
      <c r="A66" s="405"/>
      <c r="B66" s="407"/>
      <c r="C66" s="889"/>
      <c r="D66" s="670"/>
      <c r="E66" s="671"/>
      <c r="F66" s="664"/>
      <c r="G66" s="664"/>
      <c r="H66" s="664"/>
      <c r="I66" s="664"/>
      <c r="J66" s="664"/>
      <c r="K66" s="664"/>
      <c r="L66" s="664"/>
      <c r="M66" s="664"/>
      <c r="N66" s="664"/>
      <c r="O66" s="664"/>
      <c r="P66" s="664"/>
      <c r="Q66" s="664"/>
      <c r="R66" s="666"/>
      <c r="S66" s="666"/>
      <c r="T66" s="661" t="s">
        <v>232</v>
      </c>
      <c r="U66" s="662"/>
      <c r="V66" s="662" t="s">
        <v>233</v>
      </c>
      <c r="W66" s="662"/>
      <c r="X66" s="662" t="s">
        <v>234</v>
      </c>
      <c r="Y66" s="662"/>
      <c r="Z66" s="662" t="s">
        <v>180</v>
      </c>
      <c r="AA66" s="662"/>
      <c r="AB66" s="666"/>
      <c r="AC66" s="666"/>
      <c r="AD66" s="657"/>
      <c r="AE66" s="657"/>
      <c r="AF66" s="657"/>
      <c r="AG66" s="657"/>
      <c r="AH66" s="659"/>
      <c r="AI66" s="659"/>
    </row>
    <row r="67" spans="1:70" ht="15.75" customHeight="1" x14ac:dyDescent="0.15">
      <c r="A67" s="405"/>
      <c r="B67" s="407"/>
      <c r="C67" s="889"/>
      <c r="D67" s="670"/>
      <c r="E67" s="671"/>
      <c r="F67" s="664"/>
      <c r="G67" s="664"/>
      <c r="H67" s="664"/>
      <c r="I67" s="664"/>
      <c r="J67" s="664"/>
      <c r="K67" s="664"/>
      <c r="L67" s="664"/>
      <c r="M67" s="664"/>
      <c r="N67" s="664"/>
      <c r="O67" s="664"/>
      <c r="P67" s="664"/>
      <c r="Q67" s="664"/>
      <c r="R67" s="666"/>
      <c r="S67" s="666"/>
      <c r="T67" s="662"/>
      <c r="U67" s="662"/>
      <c r="V67" s="662"/>
      <c r="W67" s="662"/>
      <c r="X67" s="662"/>
      <c r="Y67" s="662"/>
      <c r="Z67" s="662"/>
      <c r="AA67" s="662"/>
      <c r="AB67" s="666"/>
      <c r="AC67" s="666"/>
      <c r="AD67" s="657"/>
      <c r="AE67" s="657"/>
      <c r="AF67" s="657"/>
      <c r="AG67" s="657"/>
      <c r="AH67" s="659"/>
      <c r="AI67" s="659"/>
      <c r="BP67" s="32"/>
      <c r="BQ67" s="32"/>
      <c r="BR67" s="32"/>
    </row>
    <row r="68" spans="1:70" x14ac:dyDescent="0.15">
      <c r="A68" s="405"/>
      <c r="B68" s="407"/>
      <c r="C68" s="889"/>
      <c r="D68" s="670"/>
      <c r="E68" s="671"/>
      <c r="F68" s="664"/>
      <c r="G68" s="664"/>
      <c r="H68" s="664"/>
      <c r="I68" s="664"/>
      <c r="J68" s="664"/>
      <c r="K68" s="664"/>
      <c r="L68" s="664"/>
      <c r="M68" s="664"/>
      <c r="N68" s="664"/>
      <c r="O68" s="664"/>
      <c r="P68" s="664"/>
      <c r="Q68" s="664"/>
      <c r="R68" s="666"/>
      <c r="S68" s="666"/>
      <c r="T68" s="662"/>
      <c r="U68" s="662"/>
      <c r="V68" s="662"/>
      <c r="W68" s="662"/>
      <c r="X68" s="662"/>
      <c r="Y68" s="662"/>
      <c r="Z68" s="662"/>
      <c r="AA68" s="662"/>
      <c r="AB68" s="666"/>
      <c r="AC68" s="666"/>
      <c r="AD68" s="657"/>
      <c r="AE68" s="657"/>
      <c r="AF68" s="657"/>
      <c r="AG68" s="657"/>
      <c r="AH68" s="659"/>
      <c r="AI68" s="659"/>
      <c r="BP68" s="84"/>
      <c r="BQ68" s="84"/>
      <c r="BR68" s="84"/>
    </row>
    <row r="69" spans="1:70" ht="18.75" customHeight="1" x14ac:dyDescent="0.15">
      <c r="A69" s="405"/>
      <c r="B69" s="407"/>
      <c r="C69" s="889"/>
      <c r="D69" s="670"/>
      <c r="E69" s="671"/>
      <c r="F69" s="665"/>
      <c r="G69" s="665"/>
      <c r="H69" s="665"/>
      <c r="I69" s="665"/>
      <c r="J69" s="665"/>
      <c r="K69" s="665"/>
      <c r="L69" s="665"/>
      <c r="M69" s="665"/>
      <c r="N69" s="665"/>
      <c r="O69" s="665"/>
      <c r="P69" s="665"/>
      <c r="Q69" s="665"/>
      <c r="R69" s="667"/>
      <c r="S69" s="667"/>
      <c r="T69" s="663"/>
      <c r="U69" s="663"/>
      <c r="V69" s="663"/>
      <c r="W69" s="663"/>
      <c r="X69" s="663"/>
      <c r="Y69" s="663"/>
      <c r="Z69" s="663"/>
      <c r="AA69" s="663"/>
      <c r="AB69" s="667"/>
      <c r="AC69" s="667"/>
      <c r="AD69" s="658"/>
      <c r="AE69" s="658"/>
      <c r="AF69" s="658"/>
      <c r="AG69" s="658"/>
      <c r="AH69" s="660"/>
      <c r="AI69" s="660"/>
      <c r="BP69" s="84"/>
      <c r="BQ69" s="84"/>
      <c r="BR69" s="84"/>
    </row>
    <row r="70" spans="1:70" ht="13.5" customHeight="1" x14ac:dyDescent="0.15">
      <c r="A70" s="405"/>
      <c r="B70" s="407"/>
      <c r="C70" s="890"/>
      <c r="D70" s="672"/>
      <c r="E70" s="673"/>
      <c r="F70" s="648" t="s">
        <v>182</v>
      </c>
      <c r="G70" s="648"/>
      <c r="H70" s="648" t="s">
        <v>183</v>
      </c>
      <c r="I70" s="648"/>
      <c r="J70" s="648" t="s">
        <v>183</v>
      </c>
      <c r="K70" s="648"/>
      <c r="L70" s="648" t="s">
        <v>183</v>
      </c>
      <c r="M70" s="648"/>
      <c r="N70" s="648" t="s">
        <v>183</v>
      </c>
      <c r="O70" s="648"/>
      <c r="P70" s="648" t="s">
        <v>184</v>
      </c>
      <c r="Q70" s="648"/>
      <c r="R70" s="648" t="s">
        <v>184</v>
      </c>
      <c r="S70" s="648"/>
      <c r="T70" s="648" t="s">
        <v>185</v>
      </c>
      <c r="U70" s="648"/>
      <c r="V70" s="648" t="s">
        <v>186</v>
      </c>
      <c r="W70" s="648"/>
      <c r="X70" s="648" t="s">
        <v>186</v>
      </c>
      <c r="Y70" s="648"/>
      <c r="Z70" s="648" t="s">
        <v>186</v>
      </c>
      <c r="AA70" s="648"/>
      <c r="AB70" s="648" t="s">
        <v>187</v>
      </c>
      <c r="AC70" s="648"/>
      <c r="AD70" s="648" t="s">
        <v>77</v>
      </c>
      <c r="AE70" s="648"/>
      <c r="AF70" s="648" t="s">
        <v>77</v>
      </c>
      <c r="AG70" s="648"/>
      <c r="AH70" s="648" t="s">
        <v>77</v>
      </c>
      <c r="AI70" s="648"/>
      <c r="BP70" s="84"/>
      <c r="BQ70" s="84"/>
      <c r="BR70" s="84"/>
    </row>
    <row r="71" spans="1:70" ht="18.75" customHeight="1" x14ac:dyDescent="0.15">
      <c r="A71" s="405"/>
      <c r="B71" s="407"/>
      <c r="C71" s="605" t="s">
        <v>470</v>
      </c>
      <c r="D71" s="605"/>
      <c r="E71" s="605"/>
      <c r="F71" s="877"/>
      <c r="G71" s="877"/>
      <c r="H71" s="877"/>
      <c r="I71" s="877"/>
      <c r="J71" s="877"/>
      <c r="K71" s="877"/>
      <c r="L71" s="877"/>
      <c r="M71" s="877"/>
      <c r="N71" s="877"/>
      <c r="O71" s="877"/>
      <c r="P71" s="877"/>
      <c r="Q71" s="877"/>
      <c r="R71" s="877"/>
      <c r="S71" s="877"/>
      <c r="T71" s="877"/>
      <c r="U71" s="877"/>
      <c r="V71" s="877"/>
      <c r="W71" s="877"/>
      <c r="X71" s="877"/>
      <c r="Y71" s="877"/>
      <c r="Z71" s="877"/>
      <c r="AA71" s="877"/>
      <c r="AB71" s="877"/>
      <c r="AC71" s="877"/>
      <c r="AD71" s="877"/>
      <c r="AE71" s="877"/>
      <c r="AF71" s="877"/>
      <c r="AG71" s="877"/>
      <c r="AH71" s="877"/>
      <c r="AI71" s="877"/>
      <c r="BP71" s="84"/>
      <c r="BQ71" s="84"/>
      <c r="BR71" s="84"/>
    </row>
    <row r="72" spans="1:70" x14ac:dyDescent="0.15">
      <c r="A72" s="405"/>
      <c r="B72" s="407"/>
      <c r="C72" s="656"/>
      <c r="D72" s="656"/>
      <c r="E72" s="656"/>
      <c r="F72" s="875"/>
      <c r="G72" s="875"/>
      <c r="H72" s="875"/>
      <c r="I72" s="875"/>
      <c r="J72" s="875"/>
      <c r="K72" s="875"/>
      <c r="L72" s="875"/>
      <c r="M72" s="875"/>
      <c r="N72" s="875"/>
      <c r="O72" s="875"/>
      <c r="P72" s="875"/>
      <c r="Q72" s="875"/>
      <c r="R72" s="875"/>
      <c r="S72" s="875"/>
      <c r="T72" s="875"/>
      <c r="U72" s="875"/>
      <c r="V72" s="875"/>
      <c r="W72" s="875"/>
      <c r="X72" s="875"/>
      <c r="Y72" s="875"/>
      <c r="Z72" s="875"/>
      <c r="AA72" s="875"/>
      <c r="AB72" s="875"/>
      <c r="AC72" s="875"/>
      <c r="AD72" s="875"/>
      <c r="AE72" s="875"/>
      <c r="AF72" s="875"/>
      <c r="AG72" s="875"/>
      <c r="AH72" s="875"/>
      <c r="AI72" s="875"/>
      <c r="AJ72" s="84"/>
    </row>
    <row r="73" spans="1:70" x14ac:dyDescent="0.15">
      <c r="A73" s="405"/>
      <c r="B73" s="407"/>
      <c r="C73" s="858" t="s">
        <v>189</v>
      </c>
      <c r="D73" s="653"/>
      <c r="E73" s="654"/>
      <c r="F73" s="887"/>
      <c r="G73" s="887"/>
      <c r="H73" s="887"/>
      <c r="I73" s="887"/>
      <c r="J73" s="887"/>
      <c r="K73" s="887"/>
      <c r="L73" s="887"/>
      <c r="M73" s="887"/>
      <c r="N73" s="887"/>
      <c r="O73" s="887"/>
      <c r="P73" s="887"/>
      <c r="Q73" s="887"/>
      <c r="R73" s="887"/>
      <c r="S73" s="887"/>
      <c r="T73" s="887"/>
      <c r="U73" s="887"/>
      <c r="V73" s="887"/>
      <c r="W73" s="887"/>
      <c r="X73" s="887"/>
      <c r="Y73" s="887"/>
      <c r="Z73" s="887"/>
      <c r="AA73" s="887"/>
      <c r="AB73" s="887"/>
      <c r="AC73" s="887"/>
      <c r="AD73" s="887"/>
      <c r="AE73" s="887"/>
      <c r="AF73" s="887"/>
      <c r="AG73" s="887"/>
      <c r="AH73" s="887"/>
      <c r="AI73" s="887"/>
      <c r="AJ73" s="84"/>
      <c r="AK73" s="84"/>
      <c r="BP73" s="84"/>
      <c r="BQ73" s="84"/>
      <c r="BR73" s="84"/>
    </row>
    <row r="74" spans="1:70" x14ac:dyDescent="0.15">
      <c r="A74" s="405"/>
      <c r="B74" s="407"/>
      <c r="C74" s="650" t="s">
        <v>337</v>
      </c>
      <c r="D74" s="650"/>
      <c r="E74" s="650"/>
      <c r="F74" s="471"/>
      <c r="G74" s="471"/>
      <c r="H74" s="471"/>
      <c r="I74" s="471"/>
      <c r="J74" s="471"/>
      <c r="K74" s="471"/>
      <c r="L74" s="471"/>
      <c r="M74" s="471"/>
      <c r="N74" s="471"/>
      <c r="O74" s="471"/>
      <c r="P74" s="471"/>
      <c r="Q74" s="471"/>
      <c r="R74" s="471"/>
      <c r="S74" s="471"/>
      <c r="T74" s="471"/>
      <c r="U74" s="471"/>
      <c r="V74" s="471"/>
      <c r="W74" s="471"/>
      <c r="X74" s="471"/>
      <c r="Y74" s="471"/>
      <c r="Z74" s="471"/>
      <c r="AA74" s="471"/>
      <c r="AB74" s="946"/>
      <c r="AC74" s="946"/>
      <c r="AD74" s="471"/>
      <c r="AE74" s="471"/>
      <c r="AF74" s="471"/>
      <c r="AG74" s="471"/>
      <c r="AH74" s="471"/>
      <c r="AI74" s="471"/>
      <c r="AJ74" s="84"/>
      <c r="AK74" s="84"/>
      <c r="BP74" s="84"/>
      <c r="BQ74" s="84"/>
      <c r="BR74" s="84"/>
    </row>
    <row r="75" spans="1:70" ht="18.75" customHeight="1" x14ac:dyDescent="0.15">
      <c r="A75" s="405"/>
      <c r="B75" s="407"/>
      <c r="C75" s="652"/>
      <c r="D75" s="652"/>
      <c r="E75" s="652"/>
      <c r="F75" s="879"/>
      <c r="G75" s="879"/>
      <c r="H75" s="879"/>
      <c r="I75" s="879"/>
      <c r="J75" s="879"/>
      <c r="K75" s="879"/>
      <c r="L75" s="879"/>
      <c r="M75" s="879"/>
      <c r="N75" s="879"/>
      <c r="O75" s="879"/>
      <c r="P75" s="879"/>
      <c r="Q75" s="879"/>
      <c r="R75" s="879"/>
      <c r="S75" s="879"/>
      <c r="T75" s="879"/>
      <c r="U75" s="879"/>
      <c r="V75" s="879"/>
      <c r="W75" s="879"/>
      <c r="X75" s="879"/>
      <c r="Y75" s="879"/>
      <c r="Z75" s="879"/>
      <c r="AA75" s="879"/>
      <c r="AB75" s="947"/>
      <c r="AC75" s="947"/>
      <c r="AD75" s="879"/>
      <c r="AE75" s="879"/>
      <c r="AF75" s="879"/>
      <c r="AG75" s="879"/>
      <c r="AH75" s="879"/>
      <c r="AI75" s="879"/>
      <c r="AJ75" s="84"/>
      <c r="AK75" s="84"/>
      <c r="BP75" s="84"/>
      <c r="BQ75" s="84"/>
      <c r="BR75" s="84"/>
    </row>
    <row r="76" spans="1:70" x14ac:dyDescent="0.15">
      <c r="A76" s="405"/>
      <c r="B76" s="407"/>
      <c r="C76" s="858" t="s">
        <v>188</v>
      </c>
      <c r="D76" s="653"/>
      <c r="E76" s="654"/>
      <c r="F76" s="887"/>
      <c r="G76" s="887"/>
      <c r="H76" s="887"/>
      <c r="I76" s="887"/>
      <c r="J76" s="887"/>
      <c r="K76" s="887"/>
      <c r="L76" s="887"/>
      <c r="M76" s="887"/>
      <c r="N76" s="887"/>
      <c r="O76" s="887"/>
      <c r="P76" s="887"/>
      <c r="Q76" s="887"/>
      <c r="R76" s="887"/>
      <c r="S76" s="887"/>
      <c r="T76" s="887"/>
      <c r="U76" s="887"/>
      <c r="V76" s="887"/>
      <c r="W76" s="887"/>
      <c r="X76" s="887"/>
      <c r="Y76" s="887"/>
      <c r="Z76" s="887"/>
      <c r="AA76" s="887"/>
      <c r="AB76" s="887"/>
      <c r="AC76" s="887"/>
      <c r="AD76" s="887"/>
      <c r="AE76" s="887"/>
      <c r="AF76" s="887"/>
      <c r="AG76" s="887"/>
      <c r="AH76" s="887"/>
      <c r="AI76" s="887"/>
      <c r="AJ76" s="84"/>
      <c r="AK76" s="84"/>
      <c r="BP76" s="84"/>
      <c r="BQ76" s="84"/>
      <c r="BR76" s="84"/>
    </row>
    <row r="77" spans="1:70" x14ac:dyDescent="0.15">
      <c r="A77" s="405"/>
      <c r="B77" s="407"/>
      <c r="C77" s="880" t="s">
        <v>9</v>
      </c>
      <c r="D77" s="674"/>
      <c r="E77" s="674"/>
      <c r="F77" s="674"/>
      <c r="G77" s="674"/>
      <c r="H77" s="674"/>
      <c r="I77" s="675"/>
      <c r="J77" s="251"/>
      <c r="K77" s="678" t="s">
        <v>10</v>
      </c>
      <c r="L77" s="679"/>
      <c r="M77" s="679"/>
      <c r="N77" s="679"/>
      <c r="O77" s="680"/>
      <c r="P77" s="251"/>
      <c r="Q77" s="638" t="s">
        <v>11</v>
      </c>
      <c r="R77" s="639"/>
      <c r="S77" s="233" t="s">
        <v>90</v>
      </c>
      <c r="T77" s="638" t="s">
        <v>12</v>
      </c>
      <c r="U77" s="640"/>
      <c r="V77" s="640"/>
      <c r="W77" s="640"/>
      <c r="X77" s="640"/>
      <c r="Y77" s="152"/>
      <c r="Z77" s="152"/>
      <c r="AA77" s="152"/>
      <c r="AB77" s="152"/>
      <c r="AC77" s="152"/>
      <c r="AD77" s="152"/>
      <c r="AE77" s="152"/>
      <c r="AF77" s="152"/>
      <c r="AG77" s="152"/>
      <c r="AH77" s="152"/>
      <c r="AI77" s="153"/>
      <c r="AJ77" s="84"/>
      <c r="AK77" s="84"/>
      <c r="BP77" s="84"/>
      <c r="BQ77" s="84"/>
      <c r="BR77" s="84"/>
    </row>
    <row r="78" spans="1:70" x14ac:dyDescent="0.15">
      <c r="A78" s="408"/>
      <c r="B78" s="396"/>
      <c r="C78" s="881"/>
      <c r="D78" s="676"/>
      <c r="E78" s="676"/>
      <c r="F78" s="676"/>
      <c r="G78" s="676"/>
      <c r="H78" s="676"/>
      <c r="I78" s="677"/>
      <c r="J78" s="251"/>
      <c r="K78" s="641" t="s">
        <v>15</v>
      </c>
      <c r="L78" s="642"/>
      <c r="M78" s="642"/>
      <c r="N78" s="642"/>
      <c r="O78" s="642"/>
      <c r="P78" s="154"/>
      <c r="Q78" s="154"/>
      <c r="R78" s="154"/>
      <c r="S78" s="154"/>
      <c r="T78" s="154"/>
      <c r="U78" s="154"/>
      <c r="V78" s="154"/>
      <c r="W78" s="154"/>
      <c r="X78" s="154"/>
      <c r="Y78" s="154"/>
      <c r="Z78" s="154"/>
      <c r="AA78" s="154"/>
      <c r="AB78" s="154"/>
      <c r="AC78" s="154"/>
      <c r="AD78" s="154"/>
      <c r="AE78" s="154"/>
      <c r="AF78" s="154"/>
      <c r="AG78" s="154"/>
      <c r="AH78" s="154"/>
      <c r="AI78" s="155"/>
      <c r="AJ78" s="84"/>
      <c r="AK78" s="84"/>
      <c r="BP78" s="84"/>
      <c r="BQ78" s="84"/>
      <c r="BR78" s="84"/>
    </row>
    <row r="79" spans="1:70" ht="9" customHeight="1" x14ac:dyDescent="0.15">
      <c r="A79" s="84"/>
      <c r="B79" s="84"/>
      <c r="AJ79" s="84"/>
      <c r="AK79" s="84"/>
      <c r="AL79" s="84"/>
      <c r="AM79" s="84"/>
      <c r="AN79" s="84"/>
      <c r="AO79" s="84"/>
      <c r="AP79" s="84"/>
      <c r="AQ79" s="84"/>
      <c r="AR79" s="84"/>
      <c r="AS79" s="84"/>
      <c r="AT79" s="84"/>
      <c r="AU79" s="84"/>
      <c r="AV79" s="84"/>
      <c r="AW79" s="34"/>
      <c r="AX79" s="84"/>
      <c r="AY79" s="84"/>
      <c r="AZ79" s="84"/>
      <c r="BA79" s="84"/>
      <c r="BB79" s="34"/>
      <c r="BC79" s="84"/>
      <c r="BD79" s="84"/>
      <c r="BE79" s="84"/>
      <c r="BO79" s="91"/>
      <c r="BP79" s="84"/>
      <c r="BQ79" s="84"/>
      <c r="BR79" s="84"/>
    </row>
    <row r="80" spans="1:70" ht="18.75" customHeight="1" x14ac:dyDescent="0.15">
      <c r="A80" s="581">
        <v>10</v>
      </c>
      <c r="B80" s="582"/>
      <c r="C80" s="432" t="s">
        <v>408</v>
      </c>
      <c r="D80" s="432"/>
      <c r="E80" s="432"/>
      <c r="F80" s="251"/>
      <c r="G80" s="85" t="s">
        <v>155</v>
      </c>
      <c r="H80" s="85" t="s">
        <v>16</v>
      </c>
      <c r="I80" s="252"/>
      <c r="J80" s="85" t="s">
        <v>191</v>
      </c>
      <c r="K80" s="85"/>
      <c r="L80" s="85"/>
      <c r="M80" s="85"/>
      <c r="N80" s="85"/>
      <c r="O80" s="85"/>
      <c r="P80" s="85"/>
      <c r="Q80" s="87"/>
      <c r="R80" s="85"/>
      <c r="S80" s="37"/>
      <c r="T80" s="252"/>
      <c r="U80" s="87" t="s">
        <v>192</v>
      </c>
      <c r="V80" s="85"/>
      <c r="W80" s="85"/>
      <c r="X80" s="85"/>
      <c r="Y80" s="85"/>
      <c r="Z80" s="85"/>
      <c r="AA80" s="85"/>
      <c r="AB80" s="40"/>
      <c r="AC80" s="252"/>
      <c r="AD80" s="85" t="s">
        <v>193</v>
      </c>
      <c r="AE80" s="85"/>
      <c r="AF80" s="85"/>
      <c r="AG80" s="85"/>
      <c r="AH80" s="85"/>
      <c r="AI80" s="88"/>
      <c r="AJ80" s="84"/>
      <c r="AK80" s="84"/>
      <c r="AL80" s="84"/>
      <c r="AM80" s="84"/>
      <c r="AN80" s="84"/>
      <c r="AO80" s="84"/>
      <c r="AP80" s="84"/>
      <c r="AQ80" s="84"/>
      <c r="AR80" s="84"/>
      <c r="AS80" s="84"/>
      <c r="AT80" s="84"/>
      <c r="AU80" s="84"/>
      <c r="AV80" s="84"/>
      <c r="AW80" s="34"/>
      <c r="AX80" s="84"/>
      <c r="AY80" s="84"/>
      <c r="AZ80" s="84"/>
      <c r="BA80" s="84"/>
      <c r="BB80" s="34"/>
      <c r="BC80" s="84"/>
      <c r="BD80" s="84"/>
      <c r="BE80" s="84"/>
      <c r="BO80" s="91"/>
      <c r="BP80" s="84"/>
      <c r="BQ80" s="84"/>
      <c r="BR80" s="84"/>
    </row>
    <row r="81" spans="1:70" x14ac:dyDescent="0.15">
      <c r="A81" s="581"/>
      <c r="B81" s="582"/>
      <c r="C81" s="432"/>
      <c r="D81" s="432"/>
      <c r="E81" s="432"/>
      <c r="F81" s="89"/>
      <c r="G81" s="32"/>
      <c r="H81" s="84"/>
      <c r="I81" s="253"/>
      <c r="J81" s="84" t="s">
        <v>194</v>
      </c>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90"/>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row>
    <row r="82" spans="1:70" ht="18.75" customHeight="1" x14ac:dyDescent="0.15">
      <c r="A82" s="581"/>
      <c r="B82" s="582"/>
      <c r="C82" s="432"/>
      <c r="D82" s="432"/>
      <c r="E82" s="432"/>
      <c r="F82" s="251"/>
      <c r="G82" s="92" t="s">
        <v>154</v>
      </c>
      <c r="H82" s="92"/>
      <c r="I82" s="92"/>
      <c r="J82" s="92"/>
      <c r="K82" s="93"/>
      <c r="L82" s="92"/>
      <c r="M82" s="92"/>
      <c r="N82" s="92"/>
      <c r="O82" s="92"/>
      <c r="P82" s="93"/>
      <c r="Q82" s="92"/>
      <c r="R82" s="92"/>
      <c r="S82" s="92"/>
      <c r="T82" s="60"/>
      <c r="U82" s="60"/>
      <c r="V82" s="60"/>
      <c r="W82" s="60"/>
      <c r="X82" s="60"/>
      <c r="Y82" s="60"/>
      <c r="Z82" s="60"/>
      <c r="AA82" s="60"/>
      <c r="AB82" s="60"/>
      <c r="AC82" s="94"/>
      <c r="AD82" s="60"/>
      <c r="AE82" s="92"/>
      <c r="AF82" s="92"/>
      <c r="AG82" s="92"/>
      <c r="AH82" s="92"/>
      <c r="AI82" s="95"/>
      <c r="AJ82" s="84"/>
      <c r="AK82" s="84"/>
      <c r="AL82" s="84"/>
      <c r="AM82" s="84"/>
      <c r="AN82" s="84"/>
      <c r="AO82" s="84"/>
      <c r="AP82" s="84"/>
      <c r="AQ82" s="84"/>
      <c r="AR82" s="84"/>
      <c r="AS82" s="32"/>
      <c r="AT82" s="84"/>
      <c r="AU82" s="84"/>
      <c r="AV82" s="58"/>
      <c r="AW82" s="58"/>
      <c r="AX82" s="33"/>
      <c r="AY82" s="84"/>
      <c r="AZ82" s="33"/>
      <c r="BA82" s="84"/>
      <c r="BB82" s="84"/>
      <c r="BC82" s="84"/>
      <c r="BD82" s="84"/>
      <c r="BE82" s="32"/>
      <c r="BF82" s="84"/>
      <c r="BG82" s="84"/>
      <c r="BH82" s="84"/>
      <c r="BI82" s="84"/>
      <c r="BJ82" s="84"/>
      <c r="BK82" s="84"/>
      <c r="BL82" s="84"/>
      <c r="BM82" s="84"/>
      <c r="BN82" s="84"/>
      <c r="BO82" s="84"/>
      <c r="BP82" s="84"/>
      <c r="BQ82" s="84"/>
      <c r="BR82" s="84"/>
    </row>
    <row r="83" spans="1:70" ht="18.75" customHeight="1" x14ac:dyDescent="0.15">
      <c r="A83" s="581">
        <v>11</v>
      </c>
      <c r="B83" s="582"/>
      <c r="C83" s="432" t="s">
        <v>409</v>
      </c>
      <c r="D83" s="432"/>
      <c r="E83" s="432"/>
      <c r="F83" s="251"/>
      <c r="G83" s="85" t="s">
        <v>155</v>
      </c>
      <c r="H83" s="85" t="s">
        <v>16</v>
      </c>
      <c r="I83" s="253"/>
      <c r="J83" s="85" t="s">
        <v>17</v>
      </c>
      <c r="K83" s="85"/>
      <c r="L83" s="85"/>
      <c r="M83" s="85"/>
      <c r="N83" s="85"/>
      <c r="O83" s="85"/>
      <c r="P83" s="85"/>
      <c r="Q83" s="85"/>
      <c r="R83" s="85"/>
      <c r="S83" s="85"/>
      <c r="T83" s="321"/>
      <c r="U83" s="85" t="s">
        <v>195</v>
      </c>
      <c r="V83" s="85"/>
      <c r="W83" s="85" t="s">
        <v>196</v>
      </c>
      <c r="X83" s="254"/>
      <c r="Y83" s="85" t="s">
        <v>7</v>
      </c>
      <c r="Z83" s="85" t="s">
        <v>18</v>
      </c>
      <c r="AA83" s="254"/>
      <c r="AB83" s="85" t="s">
        <v>6</v>
      </c>
      <c r="AC83" s="85" t="s">
        <v>19</v>
      </c>
      <c r="AD83" s="85"/>
      <c r="AE83" s="85"/>
      <c r="AF83" s="85"/>
      <c r="AG83" s="85"/>
      <c r="AH83" s="85"/>
      <c r="AI83" s="88"/>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row>
    <row r="84" spans="1:70" s="171" customFormat="1" ht="18.75" customHeight="1" x14ac:dyDescent="0.15">
      <c r="A84" s="581"/>
      <c r="B84" s="582"/>
      <c r="C84" s="432"/>
      <c r="D84" s="432"/>
      <c r="E84" s="432"/>
      <c r="F84" s="89"/>
      <c r="G84" s="84"/>
      <c r="H84" s="84"/>
      <c r="I84" s="253"/>
      <c r="J84" s="84" t="s">
        <v>412</v>
      </c>
      <c r="K84" s="84"/>
      <c r="L84" s="84"/>
      <c r="M84" s="84"/>
      <c r="N84" s="84"/>
      <c r="O84" s="84"/>
      <c r="P84" s="84"/>
      <c r="Q84" s="84"/>
      <c r="R84" s="84"/>
      <c r="S84" s="84"/>
      <c r="T84" s="322"/>
      <c r="U84" s="84" t="s">
        <v>195</v>
      </c>
      <c r="V84" s="84"/>
      <c r="W84" s="84" t="s">
        <v>196</v>
      </c>
      <c r="X84" s="255"/>
      <c r="Y84" s="84" t="s">
        <v>7</v>
      </c>
      <c r="Z84" s="84" t="s">
        <v>18</v>
      </c>
      <c r="AA84" s="255"/>
      <c r="AB84" s="84" t="s">
        <v>6</v>
      </c>
      <c r="AC84" s="84" t="s">
        <v>19</v>
      </c>
      <c r="AD84" s="84"/>
      <c r="AE84" s="84"/>
      <c r="AF84" s="84"/>
      <c r="AG84" s="84"/>
      <c r="AH84" s="84"/>
      <c r="AI84" s="90"/>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row>
    <row r="85" spans="1:70" ht="18.75" customHeight="1" x14ac:dyDescent="0.15">
      <c r="A85" s="581"/>
      <c r="B85" s="582"/>
      <c r="C85" s="432"/>
      <c r="D85" s="432"/>
      <c r="E85" s="432"/>
      <c r="F85" s="89"/>
      <c r="G85" s="84"/>
      <c r="H85" s="84"/>
      <c r="I85" s="253"/>
      <c r="J85" s="84" t="s">
        <v>235</v>
      </c>
      <c r="K85" s="84"/>
      <c r="L85" s="84"/>
      <c r="M85" s="110"/>
      <c r="N85" s="110"/>
      <c r="O85" s="110"/>
      <c r="P85" s="110"/>
      <c r="Q85" s="110"/>
      <c r="R85" s="84"/>
      <c r="S85" s="84"/>
      <c r="T85" s="321"/>
      <c r="U85" s="84" t="s">
        <v>195</v>
      </c>
      <c r="V85" s="84"/>
      <c r="W85" s="84" t="s">
        <v>196</v>
      </c>
      <c r="X85" s="254"/>
      <c r="Y85" s="84" t="s">
        <v>7</v>
      </c>
      <c r="Z85" s="84" t="s">
        <v>18</v>
      </c>
      <c r="AA85" s="254"/>
      <c r="AB85" s="84" t="s">
        <v>6</v>
      </c>
      <c r="AC85" s="84" t="s">
        <v>19</v>
      </c>
      <c r="AD85" s="84"/>
      <c r="AE85" s="84"/>
      <c r="AF85" s="84"/>
      <c r="AG85" s="84"/>
      <c r="AH85" s="84"/>
      <c r="AI85" s="90"/>
      <c r="AJ85" s="84"/>
      <c r="AK85" s="84"/>
      <c r="AL85" s="84"/>
      <c r="AM85" s="84"/>
      <c r="AN85" s="84"/>
      <c r="AO85" s="84"/>
      <c r="AP85" s="84"/>
      <c r="AQ85" s="84"/>
      <c r="AR85" s="84"/>
      <c r="AS85" s="84"/>
      <c r="AT85" s="84"/>
      <c r="AU85" s="84"/>
      <c r="AV85" s="84"/>
      <c r="AW85" s="84"/>
      <c r="AX85" s="33"/>
      <c r="AY85" s="33"/>
      <c r="AZ85" s="84"/>
      <c r="BA85" s="84"/>
      <c r="BB85" s="84"/>
      <c r="BC85" s="84"/>
      <c r="BD85" s="84"/>
      <c r="BE85" s="33"/>
      <c r="BF85" s="33"/>
      <c r="BG85" s="84"/>
      <c r="BH85" s="84"/>
      <c r="BI85" s="84"/>
      <c r="BJ85" s="84"/>
      <c r="BK85" s="84"/>
      <c r="BL85" s="33"/>
      <c r="BM85" s="33"/>
      <c r="BN85" s="84"/>
      <c r="BO85" s="84"/>
      <c r="BP85" s="84"/>
      <c r="BQ85" s="84"/>
      <c r="BR85" s="84"/>
    </row>
    <row r="86" spans="1:70" x14ac:dyDescent="0.15">
      <c r="A86" s="581"/>
      <c r="B86" s="582"/>
      <c r="C86" s="432"/>
      <c r="D86" s="432"/>
      <c r="E86" s="432"/>
      <c r="F86" s="251"/>
      <c r="G86" s="140" t="s">
        <v>154</v>
      </c>
      <c r="AD86" s="84"/>
      <c r="AE86" s="84"/>
      <c r="AF86" s="84"/>
      <c r="AG86" s="84"/>
      <c r="AH86" s="84"/>
      <c r="AI86" s="95"/>
      <c r="AJ86" s="84"/>
      <c r="AK86" s="84"/>
      <c r="AL86" s="84"/>
      <c r="AM86" s="84"/>
      <c r="AN86" s="84"/>
      <c r="AO86" s="84"/>
      <c r="AP86" s="84"/>
      <c r="AQ86" s="84"/>
      <c r="AR86" s="84"/>
      <c r="AS86" s="84"/>
      <c r="AT86" s="84"/>
      <c r="AU86" s="84"/>
      <c r="AV86" s="84"/>
      <c r="AW86" s="84"/>
      <c r="AX86" s="33"/>
      <c r="AY86" s="33"/>
      <c r="AZ86" s="84"/>
      <c r="BA86" s="84"/>
      <c r="BB86" s="84"/>
      <c r="BC86" s="84"/>
      <c r="BD86" s="84"/>
      <c r="BE86" s="33"/>
      <c r="BF86" s="33"/>
      <c r="BG86" s="84"/>
      <c r="BH86" s="84"/>
      <c r="BI86" s="84"/>
      <c r="BJ86" s="84"/>
      <c r="BK86" s="84"/>
      <c r="BL86" s="33"/>
      <c r="BM86" s="33"/>
      <c r="BN86" s="84"/>
      <c r="BO86" s="84"/>
      <c r="BP86" s="84"/>
      <c r="BQ86" s="84"/>
      <c r="BR86" s="84"/>
    </row>
    <row r="87" spans="1:70" x14ac:dyDescent="0.15">
      <c r="A87" s="581">
        <v>12</v>
      </c>
      <c r="B87" s="582"/>
      <c r="C87" s="605" t="s">
        <v>236</v>
      </c>
      <c r="D87" s="605"/>
      <c r="E87" s="605"/>
      <c r="F87" s="251"/>
      <c r="G87" s="85" t="s">
        <v>155</v>
      </c>
      <c r="H87" s="85" t="s">
        <v>16</v>
      </c>
      <c r="I87" s="252"/>
      <c r="J87" s="85" t="s">
        <v>20</v>
      </c>
      <c r="K87" s="85"/>
      <c r="L87" s="85"/>
      <c r="M87" s="252"/>
      <c r="N87" s="85" t="s">
        <v>21</v>
      </c>
      <c r="O87" s="85"/>
      <c r="P87" s="85"/>
      <c r="Q87" s="85" t="s">
        <v>40</v>
      </c>
      <c r="R87" s="85"/>
      <c r="S87" s="85"/>
      <c r="T87" s="321"/>
      <c r="U87" s="85" t="s">
        <v>195</v>
      </c>
      <c r="V87" s="85"/>
      <c r="W87" s="85" t="s">
        <v>196</v>
      </c>
      <c r="X87" s="254"/>
      <c r="Y87" s="85" t="s">
        <v>7</v>
      </c>
      <c r="Z87" s="85" t="s">
        <v>18</v>
      </c>
      <c r="AA87" s="254"/>
      <c r="AB87" s="85" t="s">
        <v>6</v>
      </c>
      <c r="AC87" s="85" t="s">
        <v>19</v>
      </c>
      <c r="AD87" s="85" t="s">
        <v>229</v>
      </c>
      <c r="AE87" s="85"/>
      <c r="AF87" s="85"/>
      <c r="AG87" s="252"/>
      <c r="AH87" s="85" t="s">
        <v>333</v>
      </c>
      <c r="AI87" s="88"/>
      <c r="AJ87" s="84"/>
      <c r="AK87" s="84"/>
      <c r="AL87" s="84"/>
      <c r="AM87" s="84"/>
      <c r="AN87" s="84"/>
      <c r="AO87" s="84"/>
      <c r="AP87" s="84"/>
      <c r="AQ87" s="84"/>
      <c r="AR87" s="84"/>
      <c r="AS87" s="84"/>
      <c r="AT87" s="84"/>
      <c r="AU87" s="84"/>
      <c r="AV87" s="84"/>
      <c r="AW87" s="84"/>
      <c r="AX87" s="33"/>
      <c r="AY87" s="33"/>
      <c r="AZ87" s="84"/>
      <c r="BA87" s="84"/>
      <c r="BB87" s="84"/>
      <c r="BC87" s="84"/>
      <c r="BD87" s="84"/>
      <c r="BE87" s="33"/>
      <c r="BF87" s="33"/>
      <c r="BG87" s="84"/>
      <c r="BH87" s="84"/>
      <c r="BI87" s="84"/>
      <c r="BJ87" s="84"/>
      <c r="BK87" s="84"/>
      <c r="BL87" s="33"/>
      <c r="BM87" s="33"/>
      <c r="BN87" s="84"/>
      <c r="BO87" s="84"/>
      <c r="BP87" s="84"/>
      <c r="BQ87" s="84"/>
      <c r="BR87" s="84"/>
    </row>
    <row r="88" spans="1:70" x14ac:dyDescent="0.15">
      <c r="A88" s="581"/>
      <c r="B88" s="582"/>
      <c r="C88" s="605"/>
      <c r="D88" s="605"/>
      <c r="E88" s="605"/>
      <c r="F88" s="251"/>
      <c r="G88" s="60" t="s">
        <v>154</v>
      </c>
      <c r="H88" s="92"/>
      <c r="I88" s="92"/>
      <c r="J88" s="92"/>
      <c r="K88" s="92"/>
      <c r="L88" s="96"/>
      <c r="M88" s="96"/>
      <c r="N88" s="96"/>
      <c r="O88" s="96"/>
      <c r="P88" s="96"/>
      <c r="Q88" s="96"/>
      <c r="R88" s="96"/>
      <c r="S88" s="96"/>
      <c r="T88" s="96"/>
      <c r="U88" s="96"/>
      <c r="V88" s="96"/>
      <c r="W88" s="96"/>
      <c r="X88" s="97"/>
      <c r="Y88" s="97"/>
      <c r="Z88" s="97"/>
      <c r="AA88" s="92"/>
      <c r="AB88" s="92"/>
      <c r="AC88" s="92"/>
      <c r="AD88" s="92"/>
      <c r="AE88" s="92"/>
      <c r="AF88" s="92"/>
      <c r="AG88" s="92"/>
      <c r="AH88" s="92"/>
      <c r="AI88" s="95"/>
      <c r="AJ88" s="84"/>
      <c r="AK88" s="84"/>
      <c r="AL88" s="84"/>
      <c r="AM88" s="84"/>
      <c r="AN88" s="84"/>
      <c r="AO88" s="84"/>
      <c r="AP88" s="84"/>
      <c r="AQ88" s="84"/>
      <c r="AR88" s="84"/>
      <c r="AS88" s="84"/>
      <c r="AT88" s="84"/>
      <c r="AU88" s="84"/>
      <c r="AV88" s="84"/>
      <c r="AW88" s="84"/>
      <c r="AX88" s="33"/>
      <c r="AY88" s="33"/>
      <c r="AZ88" s="101"/>
      <c r="BA88" s="101"/>
      <c r="BB88" s="101"/>
      <c r="BC88" s="101"/>
      <c r="BD88" s="101"/>
      <c r="BE88" s="58"/>
      <c r="BF88" s="58"/>
      <c r="BG88" s="101"/>
      <c r="BH88" s="101"/>
      <c r="BI88" s="101"/>
      <c r="BJ88" s="101"/>
      <c r="BK88" s="101"/>
      <c r="BL88" s="58"/>
      <c r="BM88" s="58"/>
      <c r="BN88" s="84"/>
      <c r="BO88" s="84"/>
      <c r="BP88" s="84"/>
      <c r="BQ88" s="58"/>
      <c r="BR88" s="58"/>
    </row>
    <row r="89" spans="1:70" s="151" customFormat="1" x14ac:dyDescent="0.15">
      <c r="A89" s="581">
        <v>13</v>
      </c>
      <c r="B89" s="582"/>
      <c r="C89" s="605" t="s">
        <v>237</v>
      </c>
      <c r="D89" s="605"/>
      <c r="E89" s="605"/>
      <c r="F89" s="612" t="s">
        <v>210</v>
      </c>
      <c r="G89" s="613"/>
      <c r="H89" s="614"/>
      <c r="I89" s="251"/>
      <c r="J89" s="85" t="s">
        <v>155</v>
      </c>
      <c r="K89" s="85" t="s">
        <v>16</v>
      </c>
      <c r="L89" s="253"/>
      <c r="M89" s="98" t="s">
        <v>197</v>
      </c>
      <c r="N89" s="98"/>
      <c r="O89" s="99"/>
      <c r="P89" s="253"/>
      <c r="Q89" s="99" t="s">
        <v>198</v>
      </c>
      <c r="R89" s="99"/>
      <c r="S89" s="99"/>
      <c r="T89" s="99"/>
      <c r="U89" s="253"/>
      <c r="V89" s="99" t="s">
        <v>199</v>
      </c>
      <c r="W89" s="99"/>
      <c r="X89" s="99"/>
      <c r="Y89" s="253"/>
      <c r="Z89" s="99" t="s">
        <v>200</v>
      </c>
      <c r="AA89" s="100"/>
      <c r="AB89" s="100"/>
      <c r="AC89" s="253"/>
      <c r="AD89" s="85" t="s">
        <v>485</v>
      </c>
      <c r="AE89" s="85"/>
      <c r="AF89" s="85"/>
      <c r="AG89" s="85"/>
      <c r="AH89" s="85"/>
      <c r="AI89" s="88"/>
      <c r="AJ89" s="84"/>
      <c r="AK89" s="84"/>
      <c r="AL89" s="84"/>
      <c r="AM89" s="84"/>
      <c r="AN89" s="84"/>
      <c r="AO89" s="84"/>
      <c r="AP89" s="84"/>
      <c r="AQ89" s="84"/>
      <c r="AR89" s="84"/>
      <c r="AS89" s="84"/>
      <c r="AT89" s="84"/>
      <c r="AU89" s="84"/>
      <c r="AV89" s="84"/>
      <c r="AW89" s="33"/>
      <c r="AX89" s="33"/>
      <c r="AY89" s="101"/>
      <c r="AZ89" s="101"/>
      <c r="BA89" s="101"/>
      <c r="BB89" s="101"/>
      <c r="BC89" s="101"/>
      <c r="BD89" s="58"/>
      <c r="BE89" s="58"/>
      <c r="BF89" s="101"/>
      <c r="BG89" s="101"/>
      <c r="BH89" s="101"/>
      <c r="BI89" s="101"/>
      <c r="BJ89" s="101"/>
      <c r="BK89" s="58"/>
      <c r="BL89" s="58"/>
      <c r="BM89" s="84"/>
      <c r="BN89" s="84"/>
      <c r="BO89" s="84"/>
      <c r="BP89" s="58"/>
      <c r="BQ89" s="58"/>
    </row>
    <row r="90" spans="1:70" ht="18.75" customHeight="1" x14ac:dyDescent="0.15">
      <c r="A90" s="581"/>
      <c r="B90" s="582"/>
      <c r="C90" s="605"/>
      <c r="D90" s="605"/>
      <c r="E90" s="605"/>
      <c r="F90" s="615"/>
      <c r="G90" s="616"/>
      <c r="H90" s="617"/>
      <c r="L90" s="253"/>
      <c r="M90" s="101" t="s">
        <v>201</v>
      </c>
      <c r="N90" s="101"/>
      <c r="O90" s="33"/>
      <c r="P90" s="33"/>
      <c r="Q90" s="33"/>
      <c r="R90" s="33"/>
      <c r="S90" s="33"/>
      <c r="T90" s="33"/>
      <c r="U90" s="253"/>
      <c r="V90" s="33" t="s">
        <v>31</v>
      </c>
      <c r="W90" s="33"/>
      <c r="X90" s="33"/>
      <c r="Y90" s="33"/>
      <c r="Z90" s="33"/>
      <c r="AA90" s="58"/>
      <c r="AB90" s="58"/>
      <c r="AC90" s="58"/>
      <c r="AD90" s="84"/>
      <c r="AE90" s="84"/>
      <c r="AF90" s="84"/>
      <c r="AG90" s="84"/>
      <c r="AH90" s="84"/>
      <c r="AI90" s="90"/>
      <c r="AJ90" s="84"/>
      <c r="AK90" s="84"/>
      <c r="AL90" s="84"/>
      <c r="AM90" s="84"/>
      <c r="AN90" s="84"/>
      <c r="AO90" s="84"/>
      <c r="AP90" s="84"/>
      <c r="AQ90" s="84"/>
      <c r="AR90" s="84"/>
      <c r="AS90" s="32"/>
      <c r="AT90" s="84"/>
      <c r="AU90" s="84"/>
      <c r="AV90" s="84"/>
      <c r="AW90" s="84"/>
      <c r="AX90" s="32"/>
      <c r="AY90" s="84"/>
      <c r="AZ90" s="84"/>
      <c r="BA90" s="84"/>
      <c r="BB90" s="84"/>
      <c r="BC90" s="84"/>
      <c r="BD90" s="84"/>
      <c r="BE90" s="84"/>
      <c r="BF90" s="84"/>
      <c r="BG90" s="84"/>
      <c r="BH90" s="84"/>
      <c r="BI90" s="84"/>
      <c r="BJ90" s="84"/>
      <c r="BK90" s="47"/>
      <c r="BL90" s="84"/>
      <c r="BM90" s="84"/>
      <c r="BN90" s="84"/>
      <c r="BO90" s="84"/>
      <c r="BP90" s="84"/>
      <c r="BQ90" s="84"/>
      <c r="BR90" s="84"/>
    </row>
    <row r="91" spans="1:70" ht="18.75" customHeight="1" x14ac:dyDescent="0.15">
      <c r="A91" s="581"/>
      <c r="B91" s="582"/>
      <c r="C91" s="605"/>
      <c r="D91" s="605"/>
      <c r="E91" s="605"/>
      <c r="F91" s="618"/>
      <c r="G91" s="619"/>
      <c r="H91" s="620"/>
      <c r="I91" s="251"/>
      <c r="J91" s="101" t="s">
        <v>336</v>
      </c>
      <c r="K91" s="101"/>
      <c r="L91" s="33"/>
      <c r="M91" s="33"/>
      <c r="N91" s="33"/>
      <c r="O91" s="33"/>
      <c r="P91" s="33"/>
      <c r="Q91" s="33"/>
      <c r="R91" s="151"/>
      <c r="S91" s="33"/>
      <c r="T91" s="33"/>
      <c r="U91" s="33"/>
      <c r="V91" s="33"/>
      <c r="W91" s="33"/>
      <c r="X91" s="58"/>
      <c r="Y91" s="58"/>
      <c r="Z91" s="58"/>
      <c r="AA91" s="84"/>
      <c r="AB91" s="84"/>
      <c r="AC91" s="84"/>
      <c r="AD91" s="84"/>
      <c r="AE91" s="84"/>
      <c r="AF91" s="84"/>
      <c r="AG91" s="84"/>
      <c r="AH91" s="84"/>
      <c r="AI91" s="90"/>
      <c r="AJ91" s="84"/>
      <c r="AK91" s="84"/>
      <c r="AL91" s="84"/>
      <c r="AM91" s="84"/>
      <c r="AN91" s="84"/>
      <c r="AO91" s="84"/>
      <c r="AP91" s="84"/>
      <c r="AQ91" s="84"/>
      <c r="AR91" s="84"/>
      <c r="AS91" s="32"/>
      <c r="AT91" s="84"/>
      <c r="AU91" s="84"/>
      <c r="AV91" s="84"/>
      <c r="AW91" s="84"/>
      <c r="AX91" s="84"/>
      <c r="AY91" s="84"/>
      <c r="AZ91" s="84"/>
      <c r="BA91" s="84"/>
      <c r="BB91" s="84"/>
      <c r="BC91" s="32"/>
      <c r="BD91" s="84"/>
      <c r="BE91" s="84"/>
      <c r="BF91" s="32"/>
      <c r="BG91" s="84"/>
      <c r="BH91" s="84"/>
      <c r="BI91" s="84"/>
      <c r="BJ91" s="84"/>
      <c r="BK91" s="84"/>
      <c r="BL91" s="84"/>
      <c r="BM91" s="84"/>
      <c r="BN91" s="84"/>
      <c r="BO91" s="84"/>
      <c r="BP91" s="84"/>
      <c r="BQ91" s="84"/>
      <c r="BR91" s="84"/>
    </row>
    <row r="92" spans="1:70" ht="18.75" customHeight="1" x14ac:dyDescent="0.15">
      <c r="A92" s="581"/>
      <c r="B92" s="582"/>
      <c r="C92" s="605"/>
      <c r="D92" s="605"/>
      <c r="E92" s="605"/>
      <c r="F92" s="621" t="s">
        <v>206</v>
      </c>
      <c r="G92" s="622"/>
      <c r="H92" s="623"/>
      <c r="I92" s="251"/>
      <c r="J92" s="102" t="s">
        <v>202</v>
      </c>
      <c r="K92" s="102"/>
      <c r="L92" s="120"/>
      <c r="M92" s="103"/>
      <c r="N92" s="103"/>
      <c r="O92" s="103"/>
      <c r="P92" s="250"/>
      <c r="Q92" s="103" t="s">
        <v>203</v>
      </c>
      <c r="R92" s="103"/>
      <c r="S92" s="103"/>
      <c r="T92" s="103"/>
      <c r="U92" s="120"/>
      <c r="V92" s="103"/>
      <c r="W92" s="250"/>
      <c r="X92" s="104" t="s">
        <v>204</v>
      </c>
      <c r="Y92" s="121"/>
      <c r="Z92" s="104"/>
      <c r="AA92" s="105"/>
      <c r="AB92" s="105"/>
      <c r="AC92" s="105"/>
      <c r="AD92" s="122"/>
      <c r="AE92" s="105"/>
      <c r="AF92" s="105"/>
      <c r="AG92" s="105"/>
      <c r="AH92" s="105"/>
      <c r="AI92" s="106"/>
      <c r="AJ92" s="84"/>
      <c r="AK92" s="84"/>
      <c r="AL92" s="84"/>
      <c r="AM92" s="84"/>
      <c r="AN92" s="84"/>
      <c r="AO92" s="84"/>
      <c r="AP92" s="84"/>
      <c r="AQ92" s="84"/>
      <c r="AR92" s="84"/>
      <c r="AS92" s="84"/>
      <c r="AT92" s="84"/>
      <c r="AU92" s="84"/>
      <c r="AV92" s="84"/>
      <c r="AW92" s="84"/>
      <c r="AX92" s="84"/>
      <c r="AY92" s="84"/>
      <c r="AZ92" s="84"/>
      <c r="BA92" s="84"/>
      <c r="BB92" s="84"/>
      <c r="BC92" s="32"/>
      <c r="BD92" s="84"/>
      <c r="BE92" s="84"/>
      <c r="BF92" s="32"/>
      <c r="BG92" s="84"/>
      <c r="BH92" s="84"/>
      <c r="BI92" s="84"/>
      <c r="BJ92" s="84"/>
      <c r="BK92" s="84"/>
      <c r="BL92" s="84"/>
      <c r="BM92" s="84"/>
      <c r="BN92" s="84"/>
      <c r="BO92" s="84"/>
      <c r="BP92" s="84"/>
      <c r="BQ92" s="84"/>
      <c r="BR92" s="84"/>
    </row>
    <row r="93" spans="1:70" ht="18.75" customHeight="1" x14ac:dyDescent="0.15">
      <c r="A93" s="581"/>
      <c r="B93" s="582"/>
      <c r="C93" s="605"/>
      <c r="D93" s="605"/>
      <c r="E93" s="605"/>
      <c r="F93" s="615" t="s">
        <v>207</v>
      </c>
      <c r="G93" s="616"/>
      <c r="H93" s="617"/>
      <c r="I93" s="251"/>
      <c r="J93" s="140" t="s">
        <v>155</v>
      </c>
      <c r="K93" s="140" t="s">
        <v>16</v>
      </c>
      <c r="L93" s="252"/>
      <c r="M93" s="84" t="s">
        <v>205</v>
      </c>
      <c r="N93" s="84"/>
      <c r="O93" s="58"/>
      <c r="P93" s="253"/>
      <c r="Q93" s="58" t="s">
        <v>1</v>
      </c>
      <c r="R93" s="58"/>
      <c r="S93" s="58"/>
      <c r="T93" s="58"/>
      <c r="U93" s="252"/>
      <c r="V93" s="58" t="s">
        <v>2</v>
      </c>
      <c r="W93" s="58"/>
      <c r="X93" s="58"/>
      <c r="Y93" s="252"/>
      <c r="Z93" s="58" t="s">
        <v>178</v>
      </c>
      <c r="AA93" s="58"/>
      <c r="AB93" s="58"/>
      <c r="AC93" s="58"/>
      <c r="AD93" s="252"/>
      <c r="AE93" s="84" t="s">
        <v>181</v>
      </c>
      <c r="AF93" s="84"/>
      <c r="AG93" s="84"/>
      <c r="AH93" s="84"/>
      <c r="AI93" s="90"/>
      <c r="AJ93" s="84"/>
      <c r="AK93" s="84"/>
      <c r="AL93" s="84"/>
      <c r="AM93" s="84"/>
      <c r="AN93" s="84"/>
      <c r="AO93" s="84"/>
      <c r="AP93" s="84"/>
      <c r="AQ93" s="84"/>
      <c r="AR93" s="84"/>
      <c r="AS93" s="84"/>
      <c r="AT93" s="84"/>
      <c r="AU93" s="84"/>
      <c r="AV93" s="84"/>
      <c r="AW93" s="84"/>
      <c r="AX93" s="84"/>
      <c r="AY93" s="84"/>
      <c r="AZ93" s="84"/>
      <c r="BA93" s="84"/>
      <c r="BB93" s="84"/>
      <c r="BC93" s="32"/>
      <c r="BD93" s="84"/>
      <c r="BE93" s="84"/>
      <c r="BF93" s="32"/>
      <c r="BG93" s="84"/>
      <c r="BH93" s="84"/>
      <c r="BI93" s="84"/>
      <c r="BJ93" s="84"/>
      <c r="BK93" s="84"/>
      <c r="BL93" s="84"/>
      <c r="BM93" s="84"/>
      <c r="BN93" s="84"/>
      <c r="BO93" s="84"/>
      <c r="BP93" s="84"/>
      <c r="BQ93" s="84"/>
      <c r="BR93" s="84"/>
    </row>
    <row r="94" spans="1:70" ht="18.75" customHeight="1" x14ac:dyDescent="0.15">
      <c r="A94" s="581"/>
      <c r="B94" s="582"/>
      <c r="C94" s="605"/>
      <c r="D94" s="605"/>
      <c r="E94" s="605"/>
      <c r="F94" s="615"/>
      <c r="G94" s="616"/>
      <c r="H94" s="617"/>
      <c r="L94" s="253"/>
      <c r="M94" s="84" t="s">
        <v>31</v>
      </c>
      <c r="N94" s="84"/>
      <c r="O94" s="84" t="s">
        <v>422</v>
      </c>
      <c r="P94" s="627"/>
      <c r="Q94" s="627"/>
      <c r="R94" s="627"/>
      <c r="S94" s="627"/>
      <c r="T94" s="627"/>
      <c r="U94" s="627"/>
      <c r="V94" s="627"/>
      <c r="W94" s="84" t="s">
        <v>423</v>
      </c>
      <c r="X94" s="84"/>
      <c r="Y94" s="84"/>
      <c r="Z94" s="84"/>
      <c r="AA94" s="32"/>
      <c r="AB94" s="84"/>
      <c r="AC94" s="84"/>
      <c r="AD94" s="84"/>
      <c r="AE94" s="84"/>
      <c r="AF94" s="84"/>
      <c r="AG94" s="84"/>
      <c r="AH94" s="84"/>
      <c r="AI94" s="90"/>
      <c r="AJ94" s="84"/>
      <c r="AK94" s="84"/>
      <c r="AL94" s="84"/>
      <c r="AM94" s="84"/>
      <c r="AN94" s="84"/>
      <c r="AO94" s="84"/>
      <c r="AP94" s="84"/>
      <c r="AQ94" s="84"/>
      <c r="AR94" s="84"/>
      <c r="AS94" s="84"/>
      <c r="AT94" s="84"/>
      <c r="AU94" s="84"/>
      <c r="AV94" s="84"/>
      <c r="AW94" s="84"/>
      <c r="AX94" s="84"/>
      <c r="AY94" s="84"/>
      <c r="AZ94" s="84"/>
      <c r="BA94" s="32"/>
      <c r="BB94" s="84"/>
      <c r="BC94" s="84"/>
      <c r="BD94" s="32"/>
      <c r="BE94" s="84"/>
      <c r="BF94" s="84"/>
      <c r="BG94" s="84"/>
      <c r="BH94" s="84"/>
      <c r="BI94" s="84"/>
      <c r="BJ94" s="84"/>
      <c r="BK94" s="84"/>
      <c r="BL94" s="84"/>
      <c r="BM94" s="84"/>
      <c r="BN94" s="84"/>
      <c r="BO94" s="84"/>
      <c r="BP94" s="84"/>
    </row>
    <row r="95" spans="1:70" ht="18.75" customHeight="1" x14ac:dyDescent="0.15">
      <c r="A95" s="581"/>
      <c r="B95" s="582"/>
      <c r="C95" s="605"/>
      <c r="D95" s="605"/>
      <c r="E95" s="605"/>
      <c r="F95" s="624"/>
      <c r="G95" s="625"/>
      <c r="H95" s="626"/>
      <c r="I95" s="251"/>
      <c r="J95" s="62" t="s">
        <v>154</v>
      </c>
      <c r="K95" s="92"/>
      <c r="L95" s="92"/>
      <c r="M95" s="92"/>
      <c r="N95" s="92"/>
      <c r="O95" s="92"/>
      <c r="P95" s="92"/>
      <c r="Q95" s="92"/>
      <c r="R95" s="92"/>
      <c r="S95" s="92"/>
      <c r="T95" s="92"/>
      <c r="U95" s="92"/>
      <c r="V95" s="92"/>
      <c r="W95" s="92"/>
      <c r="X95" s="62"/>
      <c r="Y95" s="92"/>
      <c r="Z95" s="92"/>
      <c r="AA95" s="92"/>
      <c r="AB95" s="92"/>
      <c r="AC95" s="92"/>
      <c r="AD95" s="92"/>
      <c r="AE95" s="92"/>
      <c r="AF95" s="92"/>
      <c r="AG95" s="92"/>
      <c r="AH95" s="92"/>
      <c r="AI95" s="95"/>
      <c r="AJ95" s="84"/>
      <c r="AK95" s="84"/>
      <c r="AL95" s="84"/>
      <c r="AM95" s="84"/>
      <c r="AN95" s="84"/>
      <c r="AO95" s="84"/>
      <c r="AP95" s="84"/>
      <c r="AQ95" s="84"/>
      <c r="AR95" s="84"/>
      <c r="AS95" s="84"/>
      <c r="AT95" s="84"/>
      <c r="AU95" s="84"/>
      <c r="AV95" s="84"/>
      <c r="AW95" s="84"/>
      <c r="AX95" s="84"/>
      <c r="AY95" s="84"/>
      <c r="AZ95" s="84"/>
      <c r="BA95" s="84"/>
      <c r="BB95" s="84"/>
      <c r="BC95" s="32"/>
      <c r="BD95" s="84"/>
      <c r="BE95" s="84"/>
      <c r="BF95" s="32"/>
      <c r="BG95" s="84"/>
      <c r="BH95" s="84"/>
      <c r="BI95" s="84"/>
      <c r="BJ95" s="84"/>
      <c r="BK95" s="84"/>
      <c r="BL95" s="84"/>
      <c r="BM95" s="84"/>
      <c r="BN95" s="84"/>
      <c r="BO95" s="84"/>
      <c r="BP95" s="84"/>
      <c r="BQ95" s="84"/>
      <c r="BR95" s="84"/>
    </row>
    <row r="96" spans="1:70" x14ac:dyDescent="0.15">
      <c r="A96" s="581">
        <v>14</v>
      </c>
      <c r="B96" s="582"/>
      <c r="C96" s="605" t="s">
        <v>238</v>
      </c>
      <c r="D96" s="605"/>
      <c r="E96" s="605"/>
      <c r="F96" s="251"/>
      <c r="G96" s="85" t="s">
        <v>155</v>
      </c>
      <c r="H96" s="85" t="s">
        <v>16</v>
      </c>
      <c r="I96" s="253"/>
      <c r="J96" s="85" t="s">
        <v>402</v>
      </c>
      <c r="K96" s="85"/>
      <c r="L96" s="85"/>
      <c r="M96" s="85"/>
      <c r="N96" s="85"/>
      <c r="O96" s="85"/>
      <c r="P96" s="85"/>
      <c r="Q96" s="85"/>
      <c r="R96" s="85"/>
      <c r="S96" s="85"/>
      <c r="T96" s="85"/>
      <c r="U96" s="85"/>
      <c r="V96" s="85"/>
      <c r="W96" s="85"/>
      <c r="X96" s="87"/>
      <c r="Y96" s="85"/>
      <c r="Z96" s="85"/>
      <c r="AA96" s="85"/>
      <c r="AB96" s="85"/>
      <c r="AC96" s="85"/>
      <c r="AD96" s="85"/>
      <c r="AE96" s="85"/>
      <c r="AF96" s="85"/>
      <c r="AG96" s="85"/>
      <c r="AH96" s="85"/>
      <c r="AI96" s="88"/>
      <c r="AJ96" s="84"/>
    </row>
    <row r="97" spans="1:70" ht="20.100000000000001" customHeight="1" x14ac:dyDescent="0.15">
      <c r="A97" s="581"/>
      <c r="B97" s="582"/>
      <c r="C97" s="605"/>
      <c r="D97" s="605"/>
      <c r="E97" s="605"/>
      <c r="F97" s="71"/>
      <c r="H97" s="84"/>
      <c r="I97" s="253"/>
      <c r="J97" s="84" t="s">
        <v>403</v>
      </c>
      <c r="K97" s="84"/>
      <c r="L97" s="84"/>
      <c r="M97" s="84"/>
      <c r="N97" s="84"/>
      <c r="O97" s="34"/>
      <c r="P97" s="84"/>
      <c r="Q97" s="84"/>
      <c r="R97" s="84"/>
      <c r="S97" s="84"/>
      <c r="T97" s="84"/>
      <c r="U97" s="84"/>
      <c r="V97" s="84"/>
      <c r="W97" s="84"/>
      <c r="X97" s="32"/>
      <c r="Y97" s="84"/>
      <c r="Z97" s="84"/>
      <c r="AA97" s="84"/>
      <c r="AB97" s="84"/>
      <c r="AC97" s="84"/>
      <c r="AD97" s="84"/>
      <c r="AE97" s="84"/>
      <c r="AF97" s="84"/>
      <c r="AG97" s="84"/>
      <c r="AH97" s="84"/>
      <c r="AI97" s="90"/>
      <c r="AJ97" s="84"/>
    </row>
    <row r="98" spans="1:70" x14ac:dyDescent="0.15">
      <c r="A98" s="581"/>
      <c r="B98" s="582"/>
      <c r="C98" s="605"/>
      <c r="D98" s="605"/>
      <c r="E98" s="605"/>
      <c r="F98" s="71"/>
      <c r="G98" s="84"/>
      <c r="H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90"/>
      <c r="AJ98" s="84"/>
    </row>
    <row r="99" spans="1:70" x14ac:dyDescent="0.15">
      <c r="A99" s="581"/>
      <c r="B99" s="582"/>
      <c r="C99" s="605"/>
      <c r="D99" s="605"/>
      <c r="E99" s="605"/>
      <c r="F99" s="251"/>
      <c r="G99" s="140" t="s">
        <v>154</v>
      </c>
      <c r="H99" s="84" t="s">
        <v>16</v>
      </c>
      <c r="I99" s="252"/>
      <c r="J99" s="84" t="s">
        <v>208</v>
      </c>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90"/>
      <c r="AJ99" s="84"/>
    </row>
    <row r="100" spans="1:70" ht="18.75" customHeight="1" x14ac:dyDescent="0.15">
      <c r="A100" s="581"/>
      <c r="B100" s="582"/>
      <c r="C100" s="605"/>
      <c r="D100" s="605"/>
      <c r="E100" s="605"/>
      <c r="F100" s="107"/>
      <c r="G100" s="92"/>
      <c r="H100" s="92"/>
      <c r="I100" s="253"/>
      <c r="J100" s="92" t="s">
        <v>209</v>
      </c>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5"/>
      <c r="AJ100" s="84"/>
    </row>
    <row r="101" spans="1:70" x14ac:dyDescent="0.15">
      <c r="A101" s="581">
        <v>15</v>
      </c>
      <c r="B101" s="582"/>
      <c r="C101" s="606" t="s">
        <v>215</v>
      </c>
      <c r="D101" s="607"/>
      <c r="E101" s="607"/>
      <c r="F101" s="607"/>
      <c r="G101" s="607"/>
      <c r="H101" s="608"/>
      <c r="I101" s="251"/>
      <c r="J101" s="85" t="s">
        <v>155</v>
      </c>
      <c r="K101" s="98" t="s">
        <v>16</v>
      </c>
      <c r="L101" s="253"/>
      <c r="M101" s="99" t="s">
        <v>58</v>
      </c>
      <c r="N101" s="99"/>
      <c r="O101" s="99"/>
      <c r="P101" s="99"/>
      <c r="Q101" s="253"/>
      <c r="R101" s="99" t="s">
        <v>216</v>
      </c>
      <c r="S101" s="99"/>
      <c r="T101" s="99"/>
      <c r="U101" s="99"/>
      <c r="V101" s="253"/>
      <c r="W101" s="99" t="s">
        <v>59</v>
      </c>
      <c r="X101" s="99"/>
      <c r="Y101" s="99"/>
      <c r="Z101" s="99"/>
      <c r="AA101" s="99"/>
      <c r="AB101" s="99"/>
      <c r="AD101" s="100"/>
      <c r="AE101" s="100"/>
      <c r="AF101" s="100"/>
      <c r="AG101" s="85"/>
      <c r="AH101" s="85"/>
      <c r="AI101" s="88"/>
      <c r="AJ101" s="84"/>
    </row>
    <row r="102" spans="1:70" ht="18.75" customHeight="1" x14ac:dyDescent="0.15">
      <c r="A102" s="581"/>
      <c r="B102" s="582"/>
      <c r="C102" s="599"/>
      <c r="D102" s="600"/>
      <c r="E102" s="600"/>
      <c r="F102" s="600"/>
      <c r="G102" s="600"/>
      <c r="H102" s="601"/>
      <c r="I102" s="89"/>
      <c r="J102" s="84"/>
      <c r="K102" s="84"/>
      <c r="L102" s="58"/>
      <c r="M102" s="58"/>
      <c r="N102" s="58"/>
      <c r="O102" s="58"/>
      <c r="P102" s="58"/>
      <c r="Q102" s="58"/>
      <c r="R102" s="58"/>
      <c r="S102" s="58"/>
      <c r="T102" s="58"/>
      <c r="U102" s="58"/>
      <c r="V102" s="58"/>
      <c r="W102" s="58"/>
      <c r="X102" s="58"/>
      <c r="Y102" s="58"/>
      <c r="Z102" s="58"/>
      <c r="AA102" s="58"/>
      <c r="AB102" s="58"/>
      <c r="AC102" s="58"/>
      <c r="AD102" s="58"/>
      <c r="AE102" s="58"/>
      <c r="AF102" s="58"/>
      <c r="AG102" s="84"/>
      <c r="AH102" s="84"/>
      <c r="AI102" s="90"/>
      <c r="AJ102" s="84"/>
    </row>
    <row r="103" spans="1:70" x14ac:dyDescent="0.15">
      <c r="A103" s="581"/>
      <c r="B103" s="582"/>
      <c r="C103" s="599"/>
      <c r="D103" s="600"/>
      <c r="E103" s="600"/>
      <c r="F103" s="600"/>
      <c r="G103" s="600"/>
      <c r="H103" s="601"/>
      <c r="I103" s="251"/>
      <c r="J103" s="32" t="s">
        <v>217</v>
      </c>
      <c r="K103" s="84" t="s">
        <v>16</v>
      </c>
      <c r="L103" s="252"/>
      <c r="M103" s="84" t="s">
        <v>213</v>
      </c>
      <c r="N103" s="84"/>
      <c r="O103" s="84"/>
      <c r="P103" s="84"/>
      <c r="Q103" s="84"/>
      <c r="R103" s="84"/>
      <c r="S103" s="84"/>
      <c r="T103" s="84"/>
      <c r="U103" s="84"/>
      <c r="V103" s="84"/>
      <c r="W103" s="84"/>
      <c r="X103" s="32"/>
      <c r="Y103" s="84"/>
      <c r="Z103" s="84"/>
      <c r="AA103" s="84"/>
      <c r="AB103" s="84"/>
      <c r="AC103" s="84"/>
      <c r="AD103" s="84"/>
      <c r="AE103" s="84"/>
      <c r="AF103" s="84"/>
      <c r="AG103" s="84"/>
      <c r="AH103" s="84"/>
      <c r="AI103" s="90"/>
      <c r="AJ103" s="84"/>
    </row>
    <row r="104" spans="1:70" x14ac:dyDescent="0.15">
      <c r="A104" s="581"/>
      <c r="B104" s="582"/>
      <c r="C104" s="602"/>
      <c r="D104" s="603"/>
      <c r="E104" s="603"/>
      <c r="F104" s="603"/>
      <c r="G104" s="603"/>
      <c r="H104" s="604"/>
      <c r="I104" s="107"/>
      <c r="J104" s="62"/>
      <c r="K104" s="92"/>
      <c r="L104" s="253"/>
      <c r="M104" s="92" t="s">
        <v>214</v>
      </c>
      <c r="N104" s="92"/>
      <c r="O104" s="92"/>
      <c r="P104" s="92"/>
      <c r="Q104" s="92"/>
      <c r="R104" s="92"/>
      <c r="S104" s="92"/>
      <c r="T104" s="92"/>
      <c r="U104" s="92"/>
      <c r="V104" s="92"/>
      <c r="W104" s="92"/>
      <c r="X104" s="62"/>
      <c r="Y104" s="92"/>
      <c r="Z104" s="92"/>
      <c r="AA104" s="92"/>
      <c r="AB104" s="92"/>
      <c r="AC104" s="92"/>
      <c r="AD104" s="92"/>
      <c r="AE104" s="92"/>
      <c r="AF104" s="92"/>
      <c r="AG104" s="92"/>
      <c r="AH104" s="92"/>
      <c r="AI104" s="95"/>
      <c r="AJ104" s="84"/>
    </row>
    <row r="105" spans="1:70" x14ac:dyDescent="0.15">
      <c r="A105" s="581">
        <v>16</v>
      </c>
      <c r="B105" s="582"/>
      <c r="C105" s="605" t="s">
        <v>239</v>
      </c>
      <c r="D105" s="605"/>
      <c r="E105" s="605"/>
      <c r="F105" s="609" t="s">
        <v>404</v>
      </c>
      <c r="G105" s="609"/>
      <c r="H105" s="609"/>
      <c r="I105" s="251"/>
      <c r="J105" s="85" t="s">
        <v>155</v>
      </c>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8"/>
      <c r="AJ105" s="84"/>
      <c r="AK105" s="84"/>
      <c r="AL105" s="84"/>
      <c r="AM105" s="84"/>
      <c r="AN105" s="84"/>
      <c r="AO105" s="84"/>
      <c r="AP105" s="84"/>
      <c r="AQ105" s="84"/>
      <c r="AR105" s="84"/>
      <c r="AS105" s="32"/>
      <c r="AT105" s="84"/>
      <c r="AU105" s="84"/>
      <c r="AV105" s="84"/>
      <c r="AW105" s="84"/>
      <c r="AX105" s="110"/>
      <c r="AY105" s="110"/>
      <c r="AZ105" s="110"/>
      <c r="BA105" s="110"/>
      <c r="BB105" s="110"/>
      <c r="BC105" s="110"/>
      <c r="BD105" s="110"/>
      <c r="BE105" s="110"/>
      <c r="BF105" s="110"/>
      <c r="BG105" s="110"/>
      <c r="BH105" s="110"/>
      <c r="BI105" s="110"/>
      <c r="BJ105" s="84"/>
      <c r="BK105" s="84"/>
      <c r="BL105" s="84"/>
      <c r="BM105" s="84"/>
      <c r="BN105" s="84"/>
      <c r="BO105" s="84"/>
      <c r="BP105" s="84"/>
      <c r="BQ105" s="84"/>
      <c r="BR105" s="84"/>
    </row>
    <row r="106" spans="1:70" ht="18.75" customHeight="1" x14ac:dyDescent="0.15">
      <c r="A106" s="581"/>
      <c r="B106" s="582"/>
      <c r="C106" s="605"/>
      <c r="D106" s="605"/>
      <c r="E106" s="605"/>
      <c r="F106" s="610"/>
      <c r="G106" s="610"/>
      <c r="H106" s="610"/>
      <c r="I106" s="251"/>
      <c r="J106" s="71" t="s">
        <v>154</v>
      </c>
      <c r="K106" s="84" t="s">
        <v>16</v>
      </c>
      <c r="L106" s="252"/>
      <c r="M106" s="84" t="s">
        <v>208</v>
      </c>
      <c r="N106" s="84"/>
      <c r="O106" s="84"/>
      <c r="P106" s="84"/>
      <c r="Q106" s="84"/>
      <c r="R106" s="84"/>
      <c r="S106" s="84"/>
      <c r="T106" s="84"/>
      <c r="U106" s="84"/>
      <c r="V106" s="84"/>
      <c r="W106" s="84"/>
      <c r="X106" s="84"/>
      <c r="Y106" s="84"/>
      <c r="Z106" s="84"/>
      <c r="AA106" s="84"/>
      <c r="AB106" s="84"/>
      <c r="AC106" s="84"/>
      <c r="AD106" s="84"/>
      <c r="AE106" s="84"/>
      <c r="AF106" s="84"/>
      <c r="AG106" s="84"/>
      <c r="AH106" s="84"/>
      <c r="AI106" s="90"/>
    </row>
    <row r="107" spans="1:70" x14ac:dyDescent="0.15">
      <c r="A107" s="581"/>
      <c r="B107" s="582"/>
      <c r="C107" s="605"/>
      <c r="D107" s="605"/>
      <c r="E107" s="605"/>
      <c r="F107" s="611"/>
      <c r="G107" s="611"/>
      <c r="H107" s="611"/>
      <c r="I107" s="107"/>
      <c r="J107" s="92"/>
      <c r="K107" s="92"/>
      <c r="L107" s="253"/>
      <c r="M107" s="92" t="s">
        <v>209</v>
      </c>
      <c r="N107" s="92"/>
      <c r="O107" s="92"/>
      <c r="P107" s="92"/>
      <c r="Q107" s="92"/>
      <c r="R107" s="92"/>
      <c r="S107" s="92"/>
      <c r="T107" s="92"/>
      <c r="U107" s="96"/>
      <c r="V107" s="96"/>
      <c r="W107" s="96"/>
      <c r="X107" s="96"/>
      <c r="Y107" s="96"/>
      <c r="Z107" s="96"/>
      <c r="AA107" s="96"/>
      <c r="AB107" s="96"/>
      <c r="AC107" s="96"/>
      <c r="AD107" s="97"/>
      <c r="AE107" s="97"/>
      <c r="AF107" s="97"/>
      <c r="AG107" s="92"/>
      <c r="AH107" s="92"/>
      <c r="AI107" s="95"/>
    </row>
    <row r="108" spans="1:70" ht="18.75" customHeight="1" x14ac:dyDescent="0.15">
      <c r="A108" s="581"/>
      <c r="B108" s="582"/>
      <c r="C108" s="605"/>
      <c r="D108" s="605"/>
      <c r="E108" s="605"/>
      <c r="F108" s="605" t="s">
        <v>211</v>
      </c>
      <c r="G108" s="605"/>
      <c r="H108" s="605"/>
      <c r="I108" s="251"/>
      <c r="J108" s="98" t="s">
        <v>155</v>
      </c>
      <c r="K108" s="98" t="s">
        <v>16</v>
      </c>
      <c r="L108" s="99" t="s">
        <v>56</v>
      </c>
      <c r="M108" s="99"/>
      <c r="N108" s="579"/>
      <c r="O108" s="580"/>
      <c r="P108" s="99" t="s">
        <v>212</v>
      </c>
      <c r="Q108" s="99"/>
      <c r="R108" s="325" t="s">
        <v>534</v>
      </c>
      <c r="S108" s="579"/>
      <c r="T108" s="580"/>
      <c r="U108" s="99" t="s">
        <v>536</v>
      </c>
      <c r="V108" s="325"/>
      <c r="W108" s="579"/>
      <c r="X108" s="580"/>
      <c r="Y108" s="99" t="s">
        <v>535</v>
      </c>
      <c r="Z108" s="99"/>
      <c r="AA108" s="99"/>
      <c r="AB108" s="99"/>
      <c r="AC108" s="99"/>
      <c r="AD108" s="100"/>
      <c r="AE108" s="100"/>
      <c r="AF108" s="100"/>
      <c r="AG108" s="85"/>
      <c r="AH108" s="85"/>
      <c r="AI108" s="88"/>
    </row>
    <row r="109" spans="1:70" ht="18.75" customHeight="1" x14ac:dyDescent="0.15">
      <c r="A109" s="581"/>
      <c r="B109" s="582"/>
      <c r="C109" s="605"/>
      <c r="D109" s="605"/>
      <c r="E109" s="605"/>
      <c r="F109" s="605"/>
      <c r="G109" s="605"/>
      <c r="H109" s="605"/>
      <c r="I109" s="71"/>
      <c r="J109" s="101"/>
      <c r="K109" s="101"/>
      <c r="L109" s="33"/>
      <c r="M109" s="33"/>
      <c r="N109" s="33"/>
      <c r="O109" s="33"/>
      <c r="P109" s="33"/>
      <c r="Q109" s="33"/>
      <c r="R109" s="33"/>
      <c r="S109" s="33"/>
      <c r="T109" s="33"/>
      <c r="U109" s="33"/>
      <c r="V109" s="33"/>
      <c r="W109" s="33"/>
      <c r="X109" s="33"/>
      <c r="Y109" s="33"/>
      <c r="Z109" s="33"/>
      <c r="AA109" s="33"/>
      <c r="AB109" s="33"/>
      <c r="AC109" s="33"/>
      <c r="AD109" s="58"/>
      <c r="AE109" s="58"/>
      <c r="AF109" s="58"/>
      <c r="AG109" s="84"/>
      <c r="AH109" s="84"/>
      <c r="AI109" s="90"/>
    </row>
    <row r="110" spans="1:70" ht="20.100000000000001" customHeight="1" x14ac:dyDescent="0.15">
      <c r="A110" s="581"/>
      <c r="B110" s="582"/>
      <c r="C110" s="605"/>
      <c r="D110" s="605"/>
      <c r="E110" s="605"/>
      <c r="F110" s="605"/>
      <c r="G110" s="605"/>
      <c r="H110" s="605"/>
      <c r="I110" s="251"/>
      <c r="J110" s="101" t="s">
        <v>154</v>
      </c>
      <c r="K110" s="84" t="s">
        <v>16</v>
      </c>
      <c r="L110" s="252"/>
      <c r="M110" s="84" t="s">
        <v>213</v>
      </c>
      <c r="N110" s="84"/>
      <c r="O110" s="84"/>
      <c r="P110" s="84"/>
      <c r="Q110" s="84"/>
      <c r="R110" s="84"/>
      <c r="S110" s="84"/>
      <c r="T110" s="84"/>
      <c r="U110" s="33"/>
      <c r="V110" s="33"/>
      <c r="W110" s="33"/>
      <c r="X110" s="33"/>
      <c r="Y110" s="33"/>
      <c r="Z110" s="33"/>
      <c r="AA110" s="33"/>
      <c r="AB110" s="33"/>
      <c r="AC110" s="33"/>
      <c r="AD110" s="58"/>
      <c r="AE110" s="58"/>
      <c r="AF110" s="58"/>
      <c r="AG110" s="84"/>
      <c r="AH110" s="84"/>
      <c r="AI110" s="90"/>
    </row>
    <row r="111" spans="1:70" x14ac:dyDescent="0.15">
      <c r="A111" s="581"/>
      <c r="B111" s="582"/>
      <c r="C111" s="605"/>
      <c r="D111" s="605"/>
      <c r="E111" s="605"/>
      <c r="F111" s="605"/>
      <c r="G111" s="605"/>
      <c r="H111" s="605"/>
      <c r="I111" s="108"/>
      <c r="J111" s="109"/>
      <c r="K111" s="92"/>
      <c r="L111" s="253"/>
      <c r="M111" s="92" t="s">
        <v>214</v>
      </c>
      <c r="N111" s="92"/>
      <c r="O111" s="92"/>
      <c r="P111" s="92"/>
      <c r="Q111" s="92"/>
      <c r="R111" s="92"/>
      <c r="S111" s="92"/>
      <c r="T111" s="92"/>
      <c r="U111" s="96"/>
      <c r="V111" s="96"/>
      <c r="W111" s="96"/>
      <c r="X111" s="96"/>
      <c r="Y111" s="96"/>
      <c r="Z111" s="96"/>
      <c r="AA111" s="96"/>
      <c r="AB111" s="96"/>
      <c r="AC111" s="96"/>
      <c r="AD111" s="97"/>
      <c r="AE111" s="97"/>
      <c r="AF111" s="97"/>
      <c r="AG111" s="92"/>
      <c r="AH111" s="92"/>
      <c r="AI111" s="95"/>
    </row>
    <row r="112" spans="1:70" x14ac:dyDescent="0.15">
      <c r="A112" s="581">
        <v>17</v>
      </c>
      <c r="B112" s="582"/>
      <c r="C112" s="555" t="s">
        <v>410</v>
      </c>
      <c r="D112" s="447"/>
      <c r="E112" s="447"/>
      <c r="F112" s="447"/>
      <c r="G112" s="447"/>
      <c r="H112" s="541"/>
      <c r="I112" s="251"/>
      <c r="J112" s="85" t="s">
        <v>155</v>
      </c>
      <c r="K112" s="98" t="s">
        <v>16</v>
      </c>
      <c r="L112" s="252"/>
      <c r="M112" s="37" t="s">
        <v>472</v>
      </c>
      <c r="N112" s="37"/>
      <c r="O112" s="37"/>
      <c r="P112" s="37"/>
      <c r="Q112" s="37"/>
      <c r="R112" s="37"/>
      <c r="S112" s="256"/>
      <c r="T112" s="37" t="s">
        <v>473</v>
      </c>
      <c r="U112" s="37"/>
      <c r="V112" s="37"/>
      <c r="W112" s="37"/>
      <c r="X112" s="37"/>
      <c r="Y112" s="37"/>
      <c r="Z112" s="37"/>
      <c r="AA112" s="37"/>
      <c r="AB112" s="37"/>
      <c r="AC112" s="37"/>
      <c r="AD112" s="37"/>
      <c r="AE112" s="37"/>
      <c r="AF112" s="85"/>
      <c r="AG112" s="85"/>
      <c r="AH112" s="85"/>
      <c r="AI112" s="88"/>
    </row>
    <row r="113" spans="1:35" s="171" customFormat="1" ht="16.5" x14ac:dyDescent="0.15">
      <c r="A113" s="581"/>
      <c r="B113" s="582"/>
      <c r="C113" s="583"/>
      <c r="D113" s="542"/>
      <c r="E113" s="542"/>
      <c r="F113" s="542"/>
      <c r="G113" s="542"/>
      <c r="H113" s="543"/>
      <c r="J113" s="84"/>
      <c r="K113" s="101"/>
      <c r="L113" s="252"/>
      <c r="M113" s="84" t="s">
        <v>179</v>
      </c>
      <c r="N113" s="84"/>
      <c r="O113" s="84"/>
      <c r="P113" s="84"/>
      <c r="Q113" s="84"/>
      <c r="S113" s="252"/>
      <c r="T113" s="84" t="s">
        <v>240</v>
      </c>
      <c r="U113" s="84"/>
      <c r="V113" s="84"/>
      <c r="W113" s="84"/>
      <c r="X113" s="252"/>
      <c r="Y113" s="84" t="s">
        <v>241</v>
      </c>
      <c r="Z113" s="84"/>
      <c r="AA113" s="84"/>
      <c r="AB113" s="84"/>
      <c r="AC113" s="252"/>
      <c r="AD113" s="171" t="s">
        <v>218</v>
      </c>
      <c r="AE113" s="84"/>
      <c r="AF113" s="84"/>
      <c r="AG113" s="84"/>
      <c r="AH113" s="84"/>
      <c r="AI113" s="90"/>
    </row>
    <row r="114" spans="1:35" x14ac:dyDescent="0.15">
      <c r="A114" s="581"/>
      <c r="B114" s="582"/>
      <c r="C114" s="583"/>
      <c r="D114" s="542"/>
      <c r="E114" s="542"/>
      <c r="F114" s="542"/>
      <c r="G114" s="542"/>
      <c r="H114" s="543"/>
      <c r="I114" s="89"/>
      <c r="J114" s="84"/>
      <c r="K114" s="84"/>
      <c r="L114" s="252"/>
      <c r="M114" s="140" t="s">
        <v>219</v>
      </c>
      <c r="S114" s="253"/>
      <c r="T114" s="140" t="s">
        <v>3</v>
      </c>
      <c r="X114" s="253"/>
      <c r="Y114" s="140" t="s">
        <v>4</v>
      </c>
      <c r="AC114" s="253"/>
      <c r="AD114" s="171" t="s">
        <v>531</v>
      </c>
      <c r="AF114" s="32"/>
      <c r="AG114" s="948"/>
      <c r="AH114" s="948"/>
      <c r="AI114" s="257" t="s">
        <v>530</v>
      </c>
    </row>
    <row r="115" spans="1:35" x14ac:dyDescent="0.15">
      <c r="A115" s="581"/>
      <c r="B115" s="582"/>
      <c r="C115" s="552"/>
      <c r="D115" s="544"/>
      <c r="E115" s="544"/>
      <c r="F115" s="544"/>
      <c r="G115" s="544"/>
      <c r="H115" s="545"/>
      <c r="I115" s="251"/>
      <c r="J115" s="62" t="s">
        <v>217</v>
      </c>
      <c r="K115" s="92"/>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2"/>
    </row>
    <row r="116" spans="1:35" ht="13.5" customHeight="1" x14ac:dyDescent="0.15">
      <c r="A116" s="422">
        <v>18</v>
      </c>
      <c r="B116" s="423"/>
      <c r="C116" s="606" t="s">
        <v>405</v>
      </c>
      <c r="D116" s="607"/>
      <c r="E116" s="607"/>
      <c r="F116" s="607"/>
      <c r="G116" s="607"/>
      <c r="H116" s="608"/>
      <c r="I116" s="876"/>
      <c r="J116" s="882"/>
      <c r="K116" s="882"/>
      <c r="L116" s="882"/>
      <c r="M116" s="882"/>
      <c r="N116" s="882"/>
      <c r="O116" s="882"/>
      <c r="P116" s="882"/>
      <c r="Q116" s="882"/>
      <c r="R116" s="882"/>
      <c r="S116" s="882"/>
      <c r="T116" s="882"/>
      <c r="U116" s="882"/>
      <c r="V116" s="882"/>
      <c r="W116" s="882"/>
      <c r="X116" s="882"/>
      <c r="Y116" s="882"/>
      <c r="Z116" s="882"/>
      <c r="AA116" s="882"/>
      <c r="AB116" s="882"/>
      <c r="AC116" s="882"/>
      <c r="AD116" s="882"/>
      <c r="AE116" s="882"/>
      <c r="AF116" s="882"/>
      <c r="AG116" s="882"/>
      <c r="AH116" s="882"/>
      <c r="AI116" s="883"/>
    </row>
    <row r="117" spans="1:35" x14ac:dyDescent="0.15">
      <c r="A117" s="405"/>
      <c r="B117" s="406"/>
      <c r="C117" s="599"/>
      <c r="D117" s="600"/>
      <c r="E117" s="600"/>
      <c r="F117" s="600"/>
      <c r="G117" s="600"/>
      <c r="H117" s="601"/>
      <c r="I117" s="884"/>
      <c r="J117" s="885"/>
      <c r="K117" s="885"/>
      <c r="L117" s="885"/>
      <c r="M117" s="885"/>
      <c r="N117" s="885"/>
      <c r="O117" s="885"/>
      <c r="P117" s="885"/>
      <c r="Q117" s="885"/>
      <c r="R117" s="885"/>
      <c r="S117" s="885"/>
      <c r="T117" s="885"/>
      <c r="U117" s="885"/>
      <c r="V117" s="885"/>
      <c r="W117" s="885"/>
      <c r="X117" s="885"/>
      <c r="Y117" s="885"/>
      <c r="Z117" s="885"/>
      <c r="AA117" s="885"/>
      <c r="AB117" s="885"/>
      <c r="AC117" s="885"/>
      <c r="AD117" s="885"/>
      <c r="AE117" s="885"/>
      <c r="AF117" s="885"/>
      <c r="AG117" s="885"/>
      <c r="AH117" s="885"/>
      <c r="AI117" s="886"/>
    </row>
    <row r="118" spans="1:35" x14ac:dyDescent="0.15">
      <c r="A118" s="405"/>
      <c r="B118" s="406"/>
      <c r="C118" s="596" t="s">
        <v>469</v>
      </c>
      <c r="D118" s="597"/>
      <c r="E118" s="597"/>
      <c r="F118" s="597"/>
      <c r="G118" s="597"/>
      <c r="H118" s="598"/>
      <c r="I118" s="251"/>
      <c r="J118" s="194" t="s">
        <v>416</v>
      </c>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5"/>
    </row>
    <row r="119" spans="1:35" s="171" customFormat="1" x14ac:dyDescent="0.15">
      <c r="A119" s="405"/>
      <c r="B119" s="406"/>
      <c r="C119" s="599"/>
      <c r="D119" s="600"/>
      <c r="E119" s="600"/>
      <c r="F119" s="600"/>
      <c r="G119" s="600"/>
      <c r="H119" s="601"/>
      <c r="I119" s="251"/>
      <c r="J119" s="203" t="s">
        <v>415</v>
      </c>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97"/>
    </row>
    <row r="120" spans="1:35" s="171" customFormat="1" x14ac:dyDescent="0.15">
      <c r="A120" s="405"/>
      <c r="B120" s="406"/>
      <c r="C120" s="599"/>
      <c r="D120" s="600"/>
      <c r="E120" s="600"/>
      <c r="F120" s="600"/>
      <c r="G120" s="600"/>
      <c r="H120" s="601"/>
      <c r="I120" s="251"/>
      <c r="J120" s="129" t="s">
        <v>413</v>
      </c>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97"/>
    </row>
    <row r="121" spans="1:35" s="171" customFormat="1" ht="14.25" thickBot="1" x14ac:dyDescent="0.2">
      <c r="A121" s="408"/>
      <c r="B121" s="395"/>
      <c r="C121" s="602"/>
      <c r="D121" s="603"/>
      <c r="E121" s="603"/>
      <c r="F121" s="603"/>
      <c r="G121" s="603"/>
      <c r="H121" s="604"/>
      <c r="I121" s="251"/>
      <c r="J121" s="123" t="s">
        <v>414</v>
      </c>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96"/>
    </row>
    <row r="122" spans="1:35" ht="13.5" customHeight="1" x14ac:dyDescent="0.15">
      <c r="A122" s="422">
        <v>19</v>
      </c>
      <c r="B122" s="424"/>
      <c r="C122" s="423" t="s">
        <v>433</v>
      </c>
      <c r="D122" s="423"/>
      <c r="E122" s="423"/>
      <c r="F122" s="423"/>
      <c r="G122" s="423"/>
      <c r="H122" s="424"/>
      <c r="I122" s="412"/>
      <c r="J122" s="413"/>
      <c r="K122" s="413"/>
      <c r="L122" s="414"/>
      <c r="M122" s="404" t="s">
        <v>67</v>
      </c>
      <c r="N122" s="404"/>
      <c r="O122" s="404"/>
      <c r="P122" s="404"/>
      <c r="Q122" s="404" t="s">
        <v>68</v>
      </c>
      <c r="R122" s="404"/>
      <c r="S122" s="404"/>
      <c r="T122" s="404"/>
      <c r="U122" s="404" t="s">
        <v>69</v>
      </c>
      <c r="V122" s="404"/>
      <c r="W122" s="404"/>
      <c r="X122" s="404"/>
      <c r="Y122" s="386" t="s">
        <v>486</v>
      </c>
      <c r="Z122" s="387"/>
      <c r="AA122" s="387"/>
      <c r="AB122" s="388"/>
      <c r="AC122" s="567" t="s">
        <v>34</v>
      </c>
      <c r="AD122" s="568"/>
      <c r="AE122" s="568"/>
      <c r="AF122" s="569"/>
    </row>
    <row r="123" spans="1:35" x14ac:dyDescent="0.15">
      <c r="A123" s="405"/>
      <c r="B123" s="407"/>
      <c r="C123" s="406"/>
      <c r="D123" s="406"/>
      <c r="E123" s="406"/>
      <c r="F123" s="406"/>
      <c r="G123" s="406"/>
      <c r="H123" s="407"/>
      <c r="I123" s="412" t="s">
        <v>224</v>
      </c>
      <c r="J123" s="413"/>
      <c r="K123" s="413"/>
      <c r="L123" s="414"/>
      <c r="M123" s="877"/>
      <c r="N123" s="877"/>
      <c r="O123" s="877"/>
      <c r="P123" s="877"/>
      <c r="Q123" s="877"/>
      <c r="R123" s="877"/>
      <c r="S123" s="877"/>
      <c r="T123" s="877"/>
      <c r="U123" s="877"/>
      <c r="V123" s="877"/>
      <c r="W123" s="877"/>
      <c r="X123" s="877"/>
      <c r="Y123" s="877"/>
      <c r="Z123" s="877"/>
      <c r="AA123" s="877"/>
      <c r="AB123" s="878"/>
      <c r="AC123" s="571" t="str">
        <f>IF(SUM(M123:AB123)=0,"",SUM(M123:AB123))</f>
        <v/>
      </c>
      <c r="AD123" s="572"/>
      <c r="AE123" s="572"/>
      <c r="AF123" s="573"/>
    </row>
    <row r="124" spans="1:35" ht="14.25" thickBot="1" x14ac:dyDescent="0.2">
      <c r="A124" s="405"/>
      <c r="B124" s="407"/>
      <c r="C124" s="543" t="s">
        <v>226</v>
      </c>
      <c r="D124" s="574"/>
      <c r="E124" s="574"/>
      <c r="F124" s="574"/>
      <c r="G124" s="574"/>
      <c r="H124" s="574"/>
      <c r="I124" s="560" t="s">
        <v>225</v>
      </c>
      <c r="J124" s="560"/>
      <c r="K124" s="560"/>
      <c r="L124" s="560"/>
      <c r="M124" s="875"/>
      <c r="N124" s="875"/>
      <c r="O124" s="875"/>
      <c r="P124" s="875"/>
      <c r="Q124" s="875"/>
      <c r="R124" s="875"/>
      <c r="S124" s="875"/>
      <c r="T124" s="875"/>
      <c r="U124" s="875"/>
      <c r="V124" s="875"/>
      <c r="W124" s="875"/>
      <c r="X124" s="875"/>
      <c r="Y124" s="875"/>
      <c r="Z124" s="875"/>
      <c r="AA124" s="875"/>
      <c r="AB124" s="876"/>
      <c r="AC124" s="571" t="str">
        <f t="shared" ref="AC124:AC125" si="0">IF(SUM(M124:AB124)=0,"",SUM(M124:AB124))</f>
        <v/>
      </c>
      <c r="AD124" s="572"/>
      <c r="AE124" s="572"/>
      <c r="AF124" s="573"/>
    </row>
    <row r="125" spans="1:35" ht="14.25" thickBot="1" x14ac:dyDescent="0.2">
      <c r="A125" s="408"/>
      <c r="B125" s="396"/>
      <c r="C125" s="545"/>
      <c r="D125" s="575"/>
      <c r="E125" s="575"/>
      <c r="F125" s="575"/>
      <c r="G125" s="575"/>
      <c r="H125" s="552"/>
      <c r="I125" s="553" t="s">
        <v>34</v>
      </c>
      <c r="J125" s="554"/>
      <c r="K125" s="554"/>
      <c r="L125" s="554"/>
      <c r="M125" s="554" t="str">
        <f>IF(SUM(M123:P124)=0,"",SUM(M123:P124))</f>
        <v/>
      </c>
      <c r="N125" s="554"/>
      <c r="O125" s="554"/>
      <c r="P125" s="554"/>
      <c r="Q125" s="554" t="str">
        <f t="shared" ref="Q125" si="1">IF(SUM(Q123:T124)=0,"",SUM(Q123:T124))</f>
        <v/>
      </c>
      <c r="R125" s="554"/>
      <c r="S125" s="554"/>
      <c r="T125" s="554"/>
      <c r="U125" s="554" t="str">
        <f t="shared" ref="U125" si="2">IF(SUM(U123:X124)=0,"",SUM(U123:X124))</f>
        <v/>
      </c>
      <c r="V125" s="554"/>
      <c r="W125" s="554"/>
      <c r="X125" s="554"/>
      <c r="Y125" s="554" t="str">
        <f t="shared" ref="Y125" si="3">IF(SUM(Y123:AB124)=0,"",SUM(Y123:AB124))</f>
        <v/>
      </c>
      <c r="Z125" s="554"/>
      <c r="AA125" s="554"/>
      <c r="AB125" s="554"/>
      <c r="AC125" s="571" t="str">
        <f t="shared" si="0"/>
        <v/>
      </c>
      <c r="AD125" s="572"/>
      <c r="AE125" s="572"/>
      <c r="AF125" s="573"/>
    </row>
    <row r="126" spans="1:35" x14ac:dyDescent="0.15">
      <c r="A126" s="129"/>
      <c r="B126" s="129"/>
      <c r="C126" s="140" t="s">
        <v>537</v>
      </c>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row>
    <row r="127" spans="1:35" ht="13.5" customHeight="1" x14ac:dyDescent="0.15">
      <c r="A127" s="129"/>
      <c r="B127" s="129"/>
      <c r="C127" s="140" t="s">
        <v>430</v>
      </c>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row>
    <row r="128" spans="1:35" s="171" customFormat="1" ht="13.5" customHeight="1" thickBot="1" x14ac:dyDescent="0.2">
      <c r="A128" s="129"/>
      <c r="B128" s="129"/>
      <c r="C128" s="140" t="s">
        <v>245</v>
      </c>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row>
    <row r="129" spans="1:35" ht="14.25" customHeight="1" x14ac:dyDescent="0.15">
      <c r="A129" s="422">
        <v>20</v>
      </c>
      <c r="B129" s="424"/>
      <c r="C129" s="423" t="s">
        <v>223</v>
      </c>
      <c r="D129" s="423"/>
      <c r="E129" s="423"/>
      <c r="F129" s="423"/>
      <c r="G129" s="423"/>
      <c r="H129" s="424"/>
      <c r="I129" s="414"/>
      <c r="J129" s="404"/>
      <c r="K129" s="404"/>
      <c r="L129" s="404"/>
      <c r="M129" s="404" t="s">
        <v>67</v>
      </c>
      <c r="N129" s="404"/>
      <c r="O129" s="404"/>
      <c r="P129" s="404"/>
      <c r="Q129" s="404" t="s">
        <v>68</v>
      </c>
      <c r="R129" s="404"/>
      <c r="S129" s="404"/>
      <c r="T129" s="404"/>
      <c r="U129" s="404" t="s">
        <v>69</v>
      </c>
      <c r="V129" s="404"/>
      <c r="W129" s="404"/>
      <c r="X129" s="404"/>
      <c r="Y129" s="386" t="s">
        <v>486</v>
      </c>
      <c r="Z129" s="387"/>
      <c r="AA129" s="387"/>
      <c r="AB129" s="388"/>
      <c r="AC129" s="567" t="s">
        <v>34</v>
      </c>
      <c r="AD129" s="568"/>
      <c r="AE129" s="568"/>
      <c r="AF129" s="569"/>
    </row>
    <row r="130" spans="1:35" x14ac:dyDescent="0.15">
      <c r="A130" s="405"/>
      <c r="B130" s="407"/>
      <c r="C130" s="406"/>
      <c r="D130" s="406"/>
      <c r="E130" s="406"/>
      <c r="F130" s="406"/>
      <c r="G130" s="406"/>
      <c r="H130" s="407"/>
      <c r="I130" s="77" t="s">
        <v>224</v>
      </c>
      <c r="J130" s="142"/>
      <c r="K130" s="142"/>
      <c r="L130" s="142"/>
      <c r="M130" s="877"/>
      <c r="N130" s="877"/>
      <c r="O130" s="877"/>
      <c r="P130" s="877"/>
      <c r="Q130" s="877"/>
      <c r="R130" s="877"/>
      <c r="S130" s="877"/>
      <c r="T130" s="877"/>
      <c r="U130" s="877"/>
      <c r="V130" s="877"/>
      <c r="W130" s="877"/>
      <c r="X130" s="877"/>
      <c r="Y130" s="877"/>
      <c r="Z130" s="877"/>
      <c r="AA130" s="877"/>
      <c r="AB130" s="878"/>
      <c r="AC130" s="571" t="str">
        <f>IF(SUM(M130:AB130)=0,"",SUM(M130:AB130))</f>
        <v/>
      </c>
      <c r="AD130" s="572"/>
      <c r="AE130" s="572"/>
      <c r="AF130" s="573"/>
    </row>
    <row r="131" spans="1:35" ht="14.25" thickBot="1" x14ac:dyDescent="0.2">
      <c r="A131" s="405"/>
      <c r="B131" s="407"/>
      <c r="C131" s="556">
        <v>46083</v>
      </c>
      <c r="D131" s="557"/>
      <c r="E131" s="557"/>
      <c r="F131" s="557"/>
      <c r="G131" s="558" t="s">
        <v>227</v>
      </c>
      <c r="H131" s="559"/>
      <c r="I131" s="424" t="s">
        <v>225</v>
      </c>
      <c r="J131" s="560"/>
      <c r="K131" s="560"/>
      <c r="L131" s="560"/>
      <c r="M131" s="875"/>
      <c r="N131" s="875"/>
      <c r="O131" s="875"/>
      <c r="P131" s="875"/>
      <c r="Q131" s="875"/>
      <c r="R131" s="875"/>
      <c r="S131" s="875"/>
      <c r="T131" s="875"/>
      <c r="U131" s="875"/>
      <c r="V131" s="875"/>
      <c r="W131" s="875"/>
      <c r="X131" s="875"/>
      <c r="Y131" s="875"/>
      <c r="Z131" s="875"/>
      <c r="AA131" s="875"/>
      <c r="AB131" s="876"/>
      <c r="AC131" s="576" t="str">
        <f t="shared" ref="AC131:AC132" si="4">IF(SUM(M131:AB131)=0,"",SUM(M131:AB131))</f>
        <v/>
      </c>
      <c r="AD131" s="577"/>
      <c r="AE131" s="577"/>
      <c r="AF131" s="578"/>
    </row>
    <row r="132" spans="1:35" ht="14.25" thickBot="1" x14ac:dyDescent="0.2">
      <c r="A132" s="408"/>
      <c r="B132" s="396"/>
      <c r="C132" s="552"/>
      <c r="D132" s="544"/>
      <c r="E132" s="544"/>
      <c r="F132" s="544"/>
      <c r="G132" s="544"/>
      <c r="H132" s="544"/>
      <c r="I132" s="553" t="s">
        <v>34</v>
      </c>
      <c r="J132" s="554"/>
      <c r="K132" s="554"/>
      <c r="L132" s="554"/>
      <c r="M132" s="554" t="str">
        <f>IF(SUM(M130:P131)=0,"",SUM(M130:P131))</f>
        <v/>
      </c>
      <c r="N132" s="554"/>
      <c r="O132" s="554"/>
      <c r="P132" s="554"/>
      <c r="Q132" s="554" t="str">
        <f t="shared" ref="Q132" si="5">IF(SUM(Q130:T131)=0,"",SUM(Q130:T131))</f>
        <v/>
      </c>
      <c r="R132" s="554"/>
      <c r="S132" s="554"/>
      <c r="T132" s="554"/>
      <c r="U132" s="554" t="str">
        <f t="shared" ref="U132" si="6">IF(SUM(U130:X131)=0,"",SUM(U130:X131))</f>
        <v/>
      </c>
      <c r="V132" s="554"/>
      <c r="W132" s="554"/>
      <c r="X132" s="554"/>
      <c r="Y132" s="554" t="str">
        <f t="shared" ref="Y132" si="7">IF(SUM(Y130:AB131)=0,"",SUM(Y130:AB131))</f>
        <v/>
      </c>
      <c r="Z132" s="554"/>
      <c r="AA132" s="554"/>
      <c r="AB132" s="554"/>
      <c r="AC132" s="561" t="str">
        <f t="shared" si="4"/>
        <v/>
      </c>
      <c r="AD132" s="562"/>
      <c r="AE132" s="562"/>
      <c r="AF132" s="563"/>
    </row>
    <row r="133" spans="1:35" s="171" customFormat="1" ht="13.5" customHeight="1" thickBot="1" x14ac:dyDescent="0.2">
      <c r="A133" s="192"/>
      <c r="B133" s="192"/>
      <c r="C133" s="193"/>
      <c r="D133" s="193"/>
      <c r="E133" s="193"/>
      <c r="F133" s="193"/>
      <c r="G133" s="193"/>
      <c r="H133" s="193"/>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row>
    <row r="134" spans="1:35" ht="13.5" customHeight="1" x14ac:dyDescent="0.15">
      <c r="A134" s="564" t="s">
        <v>424</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200"/>
      <c r="AE134" s="433" t="s">
        <v>533</v>
      </c>
      <c r="AF134" s="434"/>
      <c r="AG134" s="434"/>
      <c r="AH134" s="434"/>
      <c r="AI134" s="435"/>
    </row>
    <row r="135" spans="1:35" s="171" customFormat="1" ht="13.5" customHeight="1" thickBot="1" x14ac:dyDescent="0.2">
      <c r="A135" s="564"/>
      <c r="B135" s="564"/>
      <c r="C135" s="564"/>
      <c r="D135" s="564"/>
      <c r="E135" s="564"/>
      <c r="F135" s="564"/>
      <c r="G135" s="564"/>
      <c r="H135" s="564"/>
      <c r="I135" s="564"/>
      <c r="J135" s="564"/>
      <c r="K135" s="564"/>
      <c r="L135" s="564"/>
      <c r="M135" s="564"/>
      <c r="N135" s="564"/>
      <c r="O135" s="564"/>
      <c r="P135" s="564"/>
      <c r="Q135" s="564"/>
      <c r="R135" s="564"/>
      <c r="S135" s="564"/>
      <c r="T135" s="564"/>
      <c r="U135" s="564"/>
      <c r="V135" s="564"/>
      <c r="W135" s="564"/>
      <c r="X135" s="564"/>
      <c r="Y135" s="564"/>
      <c r="Z135" s="564"/>
      <c r="AA135" s="564"/>
      <c r="AB135" s="564"/>
      <c r="AC135" s="564"/>
      <c r="AD135" s="200"/>
      <c r="AE135" s="436"/>
      <c r="AF135" s="437"/>
      <c r="AG135" s="437"/>
      <c r="AH135" s="437"/>
      <c r="AI135" s="438"/>
    </row>
    <row r="136" spans="1:35" ht="17.25" x14ac:dyDescent="0.15">
      <c r="A136" s="844" t="s">
        <v>360</v>
      </c>
      <c r="B136" s="844"/>
      <c r="C136" s="844"/>
      <c r="D136" s="246" t="s">
        <v>248</v>
      </c>
      <c r="E136" s="246"/>
      <c r="F136" s="246"/>
      <c r="G136" s="246"/>
      <c r="H136" s="242"/>
      <c r="M136" s="123"/>
      <c r="N136" s="123"/>
      <c r="O136" s="123"/>
      <c r="P136" s="123"/>
      <c r="Q136" s="123"/>
      <c r="R136" s="123"/>
      <c r="S136" s="404" t="s">
        <v>93</v>
      </c>
      <c r="T136" s="404"/>
      <c r="U136" s="404"/>
      <c r="V136" s="524" t="str">
        <f>J7&amp;J8</f>
        <v/>
      </c>
      <c r="W136" s="525"/>
      <c r="X136" s="525"/>
      <c r="Y136" s="525"/>
      <c r="Z136" s="525"/>
      <c r="AA136" s="525"/>
      <c r="AB136" s="525"/>
      <c r="AC136" s="525"/>
      <c r="AD136" s="525"/>
      <c r="AE136" s="565"/>
      <c r="AF136" s="565"/>
      <c r="AG136" s="565"/>
      <c r="AH136" s="565"/>
      <c r="AI136" s="566"/>
    </row>
    <row r="137" spans="1:35" x14ac:dyDescent="0.15">
      <c r="A137" s="422">
        <v>1</v>
      </c>
      <c r="B137" s="424"/>
      <c r="C137" s="555" t="s">
        <v>252</v>
      </c>
      <c r="D137" s="447"/>
      <c r="E137" s="541"/>
      <c r="F137" s="422" t="s">
        <v>79</v>
      </c>
      <c r="G137" s="423"/>
      <c r="H137" s="423"/>
      <c r="I137" s="423"/>
      <c r="J137" s="423"/>
      <c r="K137" s="424"/>
      <c r="L137" s="422" t="s">
        <v>253</v>
      </c>
      <c r="M137" s="423"/>
      <c r="N137" s="423"/>
      <c r="O137" s="423"/>
      <c r="P137" s="423"/>
      <c r="Q137" s="424"/>
      <c r="R137" s="555" t="s">
        <v>270</v>
      </c>
      <c r="S137" s="447"/>
      <c r="T137" s="447"/>
      <c r="U137" s="447"/>
      <c r="V137" s="447"/>
      <c r="W137" s="447"/>
      <c r="X137" s="447"/>
      <c r="Y137" s="447"/>
      <c r="Z137" s="447"/>
      <c r="AA137" s="447"/>
      <c r="AB137" s="447"/>
      <c r="AC137" s="447"/>
      <c r="AD137" s="447"/>
      <c r="AE137" s="447"/>
      <c r="AF137" s="447"/>
      <c r="AG137" s="447"/>
      <c r="AH137" s="447"/>
      <c r="AI137" s="541"/>
    </row>
    <row r="138" spans="1:35" x14ac:dyDescent="0.15">
      <c r="A138" s="405"/>
      <c r="B138" s="407"/>
      <c r="C138" s="583"/>
      <c r="D138" s="542"/>
      <c r="E138" s="543"/>
      <c r="F138" s="408"/>
      <c r="G138" s="395"/>
      <c r="H138" s="395"/>
      <c r="I138" s="395"/>
      <c r="J138" s="395"/>
      <c r="K138" s="396"/>
      <c r="L138" s="408"/>
      <c r="M138" s="395"/>
      <c r="N138" s="395"/>
      <c r="O138" s="395"/>
      <c r="P138" s="395"/>
      <c r="Q138" s="396"/>
      <c r="R138" s="552"/>
      <c r="S138" s="544"/>
      <c r="T138" s="544"/>
      <c r="U138" s="544"/>
      <c r="V138" s="544"/>
      <c r="W138" s="544"/>
      <c r="X138" s="544"/>
      <c r="Y138" s="544"/>
      <c r="Z138" s="544"/>
      <c r="AA138" s="544"/>
      <c r="AB138" s="544"/>
      <c r="AC138" s="544"/>
      <c r="AD138" s="544"/>
      <c r="AE138" s="544"/>
      <c r="AF138" s="544"/>
      <c r="AG138" s="544"/>
      <c r="AH138" s="544"/>
      <c r="AI138" s="545"/>
    </row>
    <row r="139" spans="1:35" x14ac:dyDescent="0.15">
      <c r="A139" s="405"/>
      <c r="B139" s="407"/>
      <c r="C139" s="583"/>
      <c r="D139" s="542"/>
      <c r="E139" s="543"/>
      <c r="F139" s="535" t="s">
        <v>60</v>
      </c>
      <c r="G139" s="536"/>
      <c r="H139" s="536"/>
      <c r="I139" s="536" t="s">
        <v>78</v>
      </c>
      <c r="J139" s="536"/>
      <c r="K139" s="546"/>
      <c r="L139" s="535" t="s">
        <v>60</v>
      </c>
      <c r="M139" s="536"/>
      <c r="N139" s="536"/>
      <c r="O139" s="536" t="s">
        <v>78</v>
      </c>
      <c r="P139" s="536"/>
      <c r="Q139" s="546"/>
      <c r="R139" s="251"/>
      <c r="S139" s="37" t="s">
        <v>254</v>
      </c>
      <c r="T139" s="37"/>
      <c r="U139" s="37"/>
      <c r="V139" s="37"/>
      <c r="W139" s="37"/>
      <c r="X139" s="37"/>
      <c r="Y139" s="37"/>
      <c r="Z139" s="250"/>
      <c r="AA139" s="37" t="s">
        <v>260</v>
      </c>
      <c r="AB139" s="37"/>
      <c r="AC139" s="37"/>
      <c r="AD139" s="37"/>
      <c r="AE139" s="37"/>
      <c r="AF139" s="37"/>
      <c r="AG139" s="37"/>
      <c r="AH139" s="37"/>
      <c r="AI139" s="40"/>
    </row>
    <row r="140" spans="1:35" x14ac:dyDescent="0.15">
      <c r="A140" s="405"/>
      <c r="B140" s="407"/>
      <c r="C140" s="583"/>
      <c r="D140" s="542"/>
      <c r="E140" s="543"/>
      <c r="F140" s="535" t="s">
        <v>264</v>
      </c>
      <c r="G140" s="536"/>
      <c r="H140" s="536"/>
      <c r="I140" s="869"/>
      <c r="J140" s="869"/>
      <c r="K140" s="870"/>
      <c r="L140" s="535" t="s">
        <v>267</v>
      </c>
      <c r="M140" s="536"/>
      <c r="N140" s="536"/>
      <c r="O140" s="871"/>
      <c r="P140" s="871"/>
      <c r="Q140" s="872"/>
      <c r="R140" s="251"/>
      <c r="S140" s="140" t="s">
        <v>255</v>
      </c>
      <c r="Z140" s="250"/>
      <c r="AA140" s="140" t="s">
        <v>261</v>
      </c>
      <c r="AI140" s="141"/>
    </row>
    <row r="141" spans="1:35" x14ac:dyDescent="0.15">
      <c r="A141" s="405"/>
      <c r="B141" s="407"/>
      <c r="C141" s="583"/>
      <c r="D141" s="542"/>
      <c r="E141" s="543"/>
      <c r="F141" s="535" t="s">
        <v>265</v>
      </c>
      <c r="G141" s="536"/>
      <c r="H141" s="536"/>
      <c r="I141" s="869"/>
      <c r="J141" s="869"/>
      <c r="K141" s="870"/>
      <c r="L141" s="535" t="s">
        <v>268</v>
      </c>
      <c r="M141" s="536"/>
      <c r="N141" s="536"/>
      <c r="O141" s="871"/>
      <c r="P141" s="871"/>
      <c r="Q141" s="872"/>
      <c r="R141" s="251"/>
      <c r="S141" s="140" t="s">
        <v>256</v>
      </c>
      <c r="Z141" s="250"/>
      <c r="AA141" s="140" t="s">
        <v>262</v>
      </c>
      <c r="AI141" s="141"/>
    </row>
    <row r="142" spans="1:35" x14ac:dyDescent="0.15">
      <c r="A142" s="405"/>
      <c r="B142" s="407"/>
      <c r="C142" s="583"/>
      <c r="D142" s="542"/>
      <c r="E142" s="543"/>
      <c r="F142" s="535" t="s">
        <v>266</v>
      </c>
      <c r="G142" s="536"/>
      <c r="H142" s="536"/>
      <c r="I142" s="869"/>
      <c r="J142" s="869"/>
      <c r="K142" s="870"/>
      <c r="L142" s="873"/>
      <c r="M142" s="874"/>
      <c r="N142" s="874"/>
      <c r="O142" s="871"/>
      <c r="P142" s="871"/>
      <c r="Q142" s="872"/>
      <c r="R142" s="251"/>
      <c r="S142" s="140" t="s">
        <v>257</v>
      </c>
      <c r="Z142" s="250"/>
      <c r="AA142" s="171" t="s">
        <v>529</v>
      </c>
      <c r="AB142" s="171"/>
      <c r="AD142" s="948"/>
      <c r="AE142" s="948"/>
      <c r="AF142" s="948"/>
      <c r="AG142" s="948"/>
      <c r="AH142" s="140" t="s">
        <v>530</v>
      </c>
      <c r="AI142" s="141"/>
    </row>
    <row r="143" spans="1:35" x14ac:dyDescent="0.15">
      <c r="A143" s="405"/>
      <c r="B143" s="407"/>
      <c r="C143" s="583"/>
      <c r="D143" s="542"/>
      <c r="E143" s="543"/>
      <c r="F143" s="873" t="s">
        <v>269</v>
      </c>
      <c r="G143" s="874"/>
      <c r="H143" s="874"/>
      <c r="I143" s="869"/>
      <c r="J143" s="869"/>
      <c r="K143" s="870"/>
      <c r="L143" s="873"/>
      <c r="M143" s="874"/>
      <c r="N143" s="874"/>
      <c r="O143" s="871"/>
      <c r="P143" s="871"/>
      <c r="Q143" s="872"/>
      <c r="R143" s="251"/>
      <c r="S143" s="140" t="s">
        <v>258</v>
      </c>
      <c r="Z143" s="250"/>
      <c r="AA143" s="171" t="s">
        <v>529</v>
      </c>
      <c r="AB143" s="171"/>
      <c r="AD143" s="948"/>
      <c r="AE143" s="948"/>
      <c r="AF143" s="948"/>
      <c r="AG143" s="948"/>
      <c r="AH143" s="171" t="s">
        <v>530</v>
      </c>
      <c r="AI143" s="141"/>
    </row>
    <row r="144" spans="1:35" x14ac:dyDescent="0.15">
      <c r="A144" s="408"/>
      <c r="B144" s="396"/>
      <c r="C144" s="552"/>
      <c r="D144" s="544"/>
      <c r="E144" s="545"/>
      <c r="F144" s="873" t="s">
        <v>269</v>
      </c>
      <c r="G144" s="874"/>
      <c r="H144" s="874"/>
      <c r="I144" s="869"/>
      <c r="J144" s="869"/>
      <c r="K144" s="870"/>
      <c r="L144" s="873"/>
      <c r="M144" s="874"/>
      <c r="N144" s="874"/>
      <c r="O144" s="871"/>
      <c r="P144" s="871"/>
      <c r="Q144" s="872"/>
      <c r="R144" s="251"/>
      <c r="S144" s="171" t="s">
        <v>259</v>
      </c>
      <c r="T144" s="60"/>
      <c r="U144" s="60"/>
      <c r="V144" s="60"/>
      <c r="W144" s="60"/>
      <c r="X144" s="60"/>
      <c r="Y144" s="60"/>
      <c r="Z144" s="250"/>
      <c r="AA144" s="60" t="s">
        <v>529</v>
      </c>
      <c r="AB144" s="60"/>
      <c r="AC144" s="62"/>
      <c r="AD144" s="949"/>
      <c r="AE144" s="949"/>
      <c r="AF144" s="949"/>
      <c r="AG144" s="949"/>
      <c r="AH144" s="171" t="s">
        <v>530</v>
      </c>
      <c r="AI144" s="63"/>
    </row>
    <row r="145" spans="1:35" x14ac:dyDescent="0.15">
      <c r="A145" s="422">
        <v>2</v>
      </c>
      <c r="B145" s="424"/>
      <c r="C145" s="512" t="s">
        <v>80</v>
      </c>
      <c r="D145" s="512"/>
      <c r="E145" s="512"/>
      <c r="F145" s="512"/>
      <c r="G145" s="512"/>
      <c r="H145" s="512"/>
      <c r="I145" s="251"/>
      <c r="J145" s="76" t="s">
        <v>155</v>
      </c>
      <c r="K145" s="76"/>
      <c r="L145" s="76"/>
      <c r="M145" s="76"/>
      <c r="N145" s="76"/>
      <c r="O145" s="76"/>
      <c r="P145" s="76"/>
      <c r="Q145" s="250"/>
      <c r="R145" s="76" t="s">
        <v>154</v>
      </c>
      <c r="S145" s="76"/>
      <c r="T145" s="76"/>
      <c r="U145" s="76"/>
      <c r="V145" s="413"/>
      <c r="W145" s="413"/>
      <c r="X145" s="413"/>
      <c r="Y145" s="413"/>
      <c r="Z145" s="76"/>
      <c r="AA145" s="76"/>
      <c r="AB145" s="76"/>
      <c r="AC145" s="76"/>
      <c r="AD145" s="76"/>
      <c r="AE145" s="76"/>
      <c r="AF145" s="76"/>
      <c r="AG145" s="76"/>
      <c r="AH145" s="76"/>
      <c r="AI145" s="77"/>
    </row>
    <row r="146" spans="1:35" x14ac:dyDescent="0.15">
      <c r="A146" s="405"/>
      <c r="B146" s="407"/>
      <c r="C146" s="512" t="s">
        <v>274</v>
      </c>
      <c r="D146" s="512"/>
      <c r="E146" s="512"/>
      <c r="F146" s="512"/>
      <c r="G146" s="512"/>
      <c r="H146" s="512"/>
      <c r="I146" s="251"/>
      <c r="J146" s="76" t="s">
        <v>81</v>
      </c>
      <c r="K146" s="76"/>
      <c r="L146" s="76"/>
      <c r="M146" s="76"/>
      <c r="N146" s="76"/>
      <c r="O146" s="76"/>
      <c r="P146" s="76"/>
      <c r="Q146" s="250"/>
      <c r="R146" s="76" t="s">
        <v>82</v>
      </c>
      <c r="S146" s="76"/>
      <c r="T146" s="76"/>
      <c r="U146" s="76"/>
      <c r="V146" s="76"/>
      <c r="W146" s="76"/>
      <c r="X146" s="76"/>
      <c r="Y146" s="76"/>
      <c r="Z146" s="76"/>
      <c r="AA146" s="76"/>
      <c r="AB146" s="76"/>
      <c r="AC146" s="76"/>
      <c r="AD146" s="76"/>
      <c r="AE146" s="76"/>
      <c r="AF146" s="76"/>
      <c r="AG146" s="76"/>
      <c r="AH146" s="76"/>
      <c r="AI146" s="77"/>
    </row>
    <row r="147" spans="1:35" ht="13.5" customHeight="1" x14ac:dyDescent="0.15">
      <c r="A147" s="405"/>
      <c r="B147" s="407"/>
      <c r="C147" s="512" t="s">
        <v>83</v>
      </c>
      <c r="D147" s="512"/>
      <c r="E147" s="512"/>
      <c r="F147" s="512"/>
      <c r="G147" s="512"/>
      <c r="H147" s="512"/>
      <c r="I147" s="251"/>
      <c r="J147" s="76" t="s">
        <v>155</v>
      </c>
      <c r="K147" s="76"/>
      <c r="L147" s="76"/>
      <c r="M147" s="76"/>
      <c r="N147" s="76"/>
      <c r="O147" s="76"/>
      <c r="P147" s="76"/>
      <c r="Q147" s="250"/>
      <c r="R147" s="76" t="s">
        <v>154</v>
      </c>
      <c r="S147" s="76"/>
      <c r="T147" s="76"/>
      <c r="U147" s="76"/>
      <c r="V147" s="76"/>
      <c r="W147" s="76"/>
      <c r="X147" s="76"/>
      <c r="Y147" s="76"/>
      <c r="Z147" s="76"/>
      <c r="AA147" s="76"/>
      <c r="AB147" s="76"/>
      <c r="AC147" s="76"/>
      <c r="AD147" s="76"/>
      <c r="AE147" s="76"/>
      <c r="AF147" s="76"/>
      <c r="AG147" s="76"/>
      <c r="AH147" s="76"/>
      <c r="AI147" s="77"/>
    </row>
    <row r="148" spans="1:35" x14ac:dyDescent="0.15">
      <c r="A148" s="408"/>
      <c r="B148" s="396"/>
      <c r="C148" s="512" t="s">
        <v>275</v>
      </c>
      <c r="D148" s="512"/>
      <c r="E148" s="512"/>
      <c r="F148" s="512"/>
      <c r="G148" s="512"/>
      <c r="H148" s="512"/>
      <c r="I148" s="251"/>
      <c r="J148" s="76" t="s">
        <v>155</v>
      </c>
      <c r="K148" s="76"/>
      <c r="L148" s="76"/>
      <c r="M148" s="76"/>
      <c r="N148" s="76"/>
      <c r="O148" s="76"/>
      <c r="P148" s="76"/>
      <c r="Q148" s="250"/>
      <c r="R148" s="76" t="s">
        <v>154</v>
      </c>
      <c r="S148" s="76"/>
      <c r="T148" s="76"/>
      <c r="U148" s="76"/>
      <c r="V148" s="76"/>
      <c r="W148" s="76"/>
      <c r="X148" s="76"/>
      <c r="Y148" s="76"/>
      <c r="Z148" s="76"/>
      <c r="AA148" s="76"/>
      <c r="AB148" s="76"/>
      <c r="AC148" s="76"/>
      <c r="AD148" s="76"/>
      <c r="AE148" s="76"/>
      <c r="AF148" s="76"/>
      <c r="AG148" s="76"/>
      <c r="AH148" s="76"/>
      <c r="AI148" s="77"/>
    </row>
    <row r="149" spans="1:35" x14ac:dyDescent="0.15">
      <c r="A149" s="422">
        <v>3</v>
      </c>
      <c r="B149" s="424"/>
      <c r="C149" s="527" t="s">
        <v>38</v>
      </c>
      <c r="D149" s="404" t="s">
        <v>271</v>
      </c>
      <c r="E149" s="404"/>
      <c r="F149" s="404"/>
      <c r="G149" s="404" t="s">
        <v>272</v>
      </c>
      <c r="H149" s="404"/>
      <c r="I149" s="404"/>
      <c r="J149" s="404"/>
      <c r="K149" s="404" t="s">
        <v>273</v>
      </c>
      <c r="L149" s="404"/>
      <c r="M149" s="404"/>
      <c r="N149" s="404"/>
      <c r="O149" s="404" t="s">
        <v>277</v>
      </c>
      <c r="P149" s="404"/>
      <c r="Q149" s="404"/>
      <c r="R149" s="404"/>
      <c r="S149" s="527" t="s">
        <v>37</v>
      </c>
      <c r="T149" s="404" t="s">
        <v>271</v>
      </c>
      <c r="U149" s="404"/>
      <c r="V149" s="404"/>
      <c r="W149" s="404"/>
      <c r="X149" s="404" t="s">
        <v>276</v>
      </c>
      <c r="Y149" s="404"/>
      <c r="Z149" s="404"/>
      <c r="AA149" s="404"/>
      <c r="AB149" s="404" t="s">
        <v>273</v>
      </c>
      <c r="AC149" s="404"/>
      <c r="AD149" s="404"/>
      <c r="AE149" s="404"/>
      <c r="AF149" s="404" t="s">
        <v>277</v>
      </c>
      <c r="AG149" s="404"/>
      <c r="AH149" s="404"/>
      <c r="AI149" s="404"/>
    </row>
    <row r="150" spans="1:35" s="171" customFormat="1" x14ac:dyDescent="0.15">
      <c r="A150" s="405"/>
      <c r="B150" s="407"/>
      <c r="C150" s="527"/>
      <c r="D150" s="852"/>
      <c r="E150" s="852"/>
      <c r="F150" s="852"/>
      <c r="G150" s="865"/>
      <c r="H150" s="865"/>
      <c r="I150" s="865"/>
      <c r="J150" s="865"/>
      <c r="K150" s="865"/>
      <c r="L150" s="865"/>
      <c r="M150" s="865"/>
      <c r="N150" s="865"/>
      <c r="O150" s="865"/>
      <c r="P150" s="865"/>
      <c r="Q150" s="865"/>
      <c r="R150" s="865"/>
      <c r="S150" s="527"/>
      <c r="T150" s="865"/>
      <c r="U150" s="865"/>
      <c r="V150" s="865"/>
      <c r="W150" s="865"/>
      <c r="X150" s="865"/>
      <c r="Y150" s="865"/>
      <c r="Z150" s="865"/>
      <c r="AA150" s="865"/>
      <c r="AB150" s="865"/>
      <c r="AC150" s="865"/>
      <c r="AD150" s="865"/>
      <c r="AE150" s="865"/>
      <c r="AF150" s="865"/>
      <c r="AG150" s="865"/>
      <c r="AH150" s="865"/>
      <c r="AI150" s="865"/>
    </row>
    <row r="151" spans="1:35" s="171" customFormat="1" x14ac:dyDescent="0.15">
      <c r="A151" s="405"/>
      <c r="B151" s="407"/>
      <c r="C151" s="527"/>
      <c r="D151" s="852"/>
      <c r="E151" s="852"/>
      <c r="F151" s="852"/>
      <c r="G151" s="865"/>
      <c r="H151" s="865"/>
      <c r="I151" s="865"/>
      <c r="J151" s="865"/>
      <c r="K151" s="865"/>
      <c r="L151" s="865"/>
      <c r="M151" s="865"/>
      <c r="N151" s="865"/>
      <c r="O151" s="865"/>
      <c r="P151" s="865"/>
      <c r="Q151" s="865"/>
      <c r="R151" s="865"/>
      <c r="S151" s="527"/>
      <c r="T151" s="865"/>
      <c r="U151" s="865"/>
      <c r="V151" s="865"/>
      <c r="W151" s="865"/>
      <c r="X151" s="865"/>
      <c r="Y151" s="865"/>
      <c r="Z151" s="865"/>
      <c r="AA151" s="865"/>
      <c r="AB151" s="865"/>
      <c r="AC151" s="865"/>
      <c r="AD151" s="865"/>
      <c r="AE151" s="865"/>
      <c r="AF151" s="865"/>
      <c r="AG151" s="865"/>
      <c r="AH151" s="865"/>
      <c r="AI151" s="865"/>
    </row>
    <row r="152" spans="1:35" s="171" customFormat="1" x14ac:dyDescent="0.15">
      <c r="A152" s="405"/>
      <c r="B152" s="407"/>
      <c r="C152" s="527"/>
      <c r="D152" s="866"/>
      <c r="E152" s="867"/>
      <c r="F152" s="868"/>
      <c r="G152" s="865"/>
      <c r="H152" s="865"/>
      <c r="I152" s="865"/>
      <c r="J152" s="865"/>
      <c r="K152" s="865"/>
      <c r="L152" s="865"/>
      <c r="M152" s="865"/>
      <c r="N152" s="865"/>
      <c r="O152" s="865"/>
      <c r="P152" s="865"/>
      <c r="Q152" s="865"/>
      <c r="R152" s="865"/>
      <c r="S152" s="527"/>
      <c r="T152" s="865"/>
      <c r="U152" s="865"/>
      <c r="V152" s="865"/>
      <c r="W152" s="865"/>
      <c r="X152" s="865"/>
      <c r="Y152" s="865"/>
      <c r="Z152" s="865"/>
      <c r="AA152" s="865"/>
      <c r="AB152" s="865"/>
      <c r="AC152" s="865"/>
      <c r="AD152" s="865"/>
      <c r="AE152" s="865"/>
      <c r="AF152" s="865"/>
      <c r="AG152" s="865"/>
      <c r="AH152" s="865"/>
      <c r="AI152" s="865"/>
    </row>
    <row r="153" spans="1:35" s="171" customFormat="1" x14ac:dyDescent="0.15">
      <c r="A153" s="405"/>
      <c r="B153" s="407"/>
      <c r="C153" s="527"/>
      <c r="D153" s="866"/>
      <c r="E153" s="867"/>
      <c r="F153" s="868"/>
      <c r="G153" s="865"/>
      <c r="H153" s="865"/>
      <c r="I153" s="865"/>
      <c r="J153" s="865"/>
      <c r="K153" s="865"/>
      <c r="L153" s="865"/>
      <c r="M153" s="865"/>
      <c r="N153" s="865"/>
      <c r="O153" s="865"/>
      <c r="P153" s="865"/>
      <c r="Q153" s="865"/>
      <c r="R153" s="865"/>
      <c r="S153" s="527"/>
      <c r="T153" s="865"/>
      <c r="U153" s="865"/>
      <c r="V153" s="865"/>
      <c r="W153" s="865"/>
      <c r="X153" s="865"/>
      <c r="Y153" s="865"/>
      <c r="Z153" s="865"/>
      <c r="AA153" s="865"/>
      <c r="AB153" s="865"/>
      <c r="AC153" s="865"/>
      <c r="AD153" s="865"/>
      <c r="AE153" s="865"/>
      <c r="AF153" s="865"/>
      <c r="AG153" s="865"/>
      <c r="AH153" s="865"/>
      <c r="AI153" s="865"/>
    </row>
    <row r="154" spans="1:35" s="171" customFormat="1" x14ac:dyDescent="0.15">
      <c r="A154" s="405"/>
      <c r="B154" s="407"/>
      <c r="C154" s="527"/>
      <c r="D154" s="866"/>
      <c r="E154" s="867"/>
      <c r="F154" s="868"/>
      <c r="G154" s="865"/>
      <c r="H154" s="865"/>
      <c r="I154" s="865"/>
      <c r="J154" s="865"/>
      <c r="K154" s="865"/>
      <c r="L154" s="865"/>
      <c r="M154" s="865"/>
      <c r="N154" s="865"/>
      <c r="O154" s="865"/>
      <c r="P154" s="865"/>
      <c r="Q154" s="865"/>
      <c r="R154" s="865"/>
      <c r="S154" s="527"/>
      <c r="T154" s="865"/>
      <c r="U154" s="865"/>
      <c r="V154" s="865"/>
      <c r="W154" s="865"/>
      <c r="X154" s="865"/>
      <c r="Y154" s="865"/>
      <c r="Z154" s="865"/>
      <c r="AA154" s="865"/>
      <c r="AB154" s="865"/>
      <c r="AC154" s="865"/>
      <c r="AD154" s="865"/>
      <c r="AE154" s="865"/>
      <c r="AF154" s="865"/>
      <c r="AG154" s="865"/>
      <c r="AH154" s="865"/>
      <c r="AI154" s="865"/>
    </row>
    <row r="155" spans="1:35" s="171" customFormat="1" x14ac:dyDescent="0.15">
      <c r="A155" s="405"/>
      <c r="B155" s="407"/>
      <c r="C155" s="527"/>
      <c r="D155" s="866"/>
      <c r="E155" s="867"/>
      <c r="F155" s="868"/>
      <c r="G155" s="865"/>
      <c r="H155" s="865"/>
      <c r="I155" s="865"/>
      <c r="J155" s="865"/>
      <c r="K155" s="865"/>
      <c r="L155" s="865"/>
      <c r="M155" s="865"/>
      <c r="N155" s="865"/>
      <c r="O155" s="865"/>
      <c r="P155" s="865"/>
      <c r="Q155" s="865"/>
      <c r="R155" s="865"/>
      <c r="S155" s="527"/>
      <c r="T155" s="865"/>
      <c r="U155" s="865"/>
      <c r="V155" s="865"/>
      <c r="W155" s="865"/>
      <c r="X155" s="865"/>
      <c r="Y155" s="865"/>
      <c r="Z155" s="865"/>
      <c r="AA155" s="865"/>
      <c r="AB155" s="865"/>
      <c r="AC155" s="865"/>
      <c r="AD155" s="865"/>
      <c r="AE155" s="865"/>
      <c r="AF155" s="865"/>
      <c r="AG155" s="865"/>
      <c r="AH155" s="865"/>
      <c r="AI155" s="865"/>
    </row>
    <row r="156" spans="1:35" x14ac:dyDescent="0.15">
      <c r="A156" s="405"/>
      <c r="B156" s="407"/>
      <c r="C156" s="527"/>
      <c r="D156" s="852"/>
      <c r="E156" s="852"/>
      <c r="F156" s="852"/>
      <c r="G156" s="865"/>
      <c r="H156" s="865"/>
      <c r="I156" s="865"/>
      <c r="J156" s="865"/>
      <c r="K156" s="852"/>
      <c r="L156" s="852"/>
      <c r="M156" s="852"/>
      <c r="N156" s="852"/>
      <c r="O156" s="852"/>
      <c r="P156" s="852"/>
      <c r="Q156" s="852"/>
      <c r="R156" s="852"/>
      <c r="S156" s="527"/>
      <c r="T156" s="865"/>
      <c r="U156" s="865"/>
      <c r="V156" s="865"/>
      <c r="W156" s="865"/>
      <c r="X156" s="865"/>
      <c r="Y156" s="865"/>
      <c r="Z156" s="865"/>
      <c r="AA156" s="865"/>
      <c r="AB156" s="852"/>
      <c r="AC156" s="852"/>
      <c r="AD156" s="852"/>
      <c r="AE156" s="852"/>
      <c r="AF156" s="852"/>
      <c r="AG156" s="852"/>
      <c r="AH156" s="852"/>
      <c r="AI156" s="852"/>
    </row>
    <row r="157" spans="1:35" x14ac:dyDescent="0.15">
      <c r="A157" s="405"/>
      <c r="B157" s="407"/>
      <c r="C157" s="527"/>
      <c r="D157" s="852"/>
      <c r="E157" s="852"/>
      <c r="F157" s="852"/>
      <c r="G157" s="852"/>
      <c r="H157" s="852"/>
      <c r="I157" s="852"/>
      <c r="J157" s="852"/>
      <c r="K157" s="852"/>
      <c r="L157" s="852"/>
      <c r="M157" s="852"/>
      <c r="N157" s="852"/>
      <c r="O157" s="852"/>
      <c r="P157" s="852"/>
      <c r="Q157" s="852"/>
      <c r="R157" s="852"/>
      <c r="S157" s="527"/>
      <c r="T157" s="852"/>
      <c r="U157" s="852"/>
      <c r="V157" s="852"/>
      <c r="W157" s="852"/>
      <c r="X157" s="852"/>
      <c r="Y157" s="852"/>
      <c r="Z157" s="852"/>
      <c r="AA157" s="852"/>
      <c r="AB157" s="852"/>
      <c r="AC157" s="852"/>
      <c r="AD157" s="852"/>
      <c r="AE157" s="852"/>
      <c r="AF157" s="852"/>
      <c r="AG157" s="852"/>
      <c r="AH157" s="852"/>
      <c r="AI157" s="852"/>
    </row>
    <row r="158" spans="1:35" x14ac:dyDescent="0.15">
      <c r="A158" s="405"/>
      <c r="B158" s="407"/>
      <c r="C158" s="527"/>
      <c r="D158" s="852"/>
      <c r="E158" s="852"/>
      <c r="F158" s="852"/>
      <c r="G158" s="852"/>
      <c r="H158" s="852"/>
      <c r="I158" s="852"/>
      <c r="J158" s="852"/>
      <c r="K158" s="852"/>
      <c r="L158" s="852"/>
      <c r="M158" s="852"/>
      <c r="N158" s="852"/>
      <c r="O158" s="852"/>
      <c r="P158" s="852"/>
      <c r="Q158" s="852"/>
      <c r="R158" s="852"/>
      <c r="S158" s="527"/>
      <c r="T158" s="852"/>
      <c r="U158" s="852"/>
      <c r="V158" s="852"/>
      <c r="W158" s="852"/>
      <c r="X158" s="852"/>
      <c r="Y158" s="852"/>
      <c r="Z158" s="852"/>
      <c r="AA158" s="852"/>
      <c r="AB158" s="852"/>
      <c r="AC158" s="852"/>
      <c r="AD158" s="852"/>
      <c r="AE158" s="852"/>
      <c r="AF158" s="852"/>
      <c r="AG158" s="852"/>
      <c r="AH158" s="852"/>
      <c r="AI158" s="852"/>
    </row>
    <row r="159" spans="1:35" x14ac:dyDescent="0.15">
      <c r="A159" s="408"/>
      <c r="B159" s="396"/>
      <c r="C159" s="527"/>
      <c r="D159" s="851"/>
      <c r="E159" s="851"/>
      <c r="F159" s="851"/>
      <c r="G159" s="851"/>
      <c r="H159" s="851"/>
      <c r="I159" s="851"/>
      <c r="J159" s="851"/>
      <c r="K159" s="851"/>
      <c r="L159" s="851"/>
      <c r="M159" s="851"/>
      <c r="N159" s="851"/>
      <c r="O159" s="851"/>
      <c r="P159" s="851"/>
      <c r="Q159" s="851"/>
      <c r="R159" s="851"/>
      <c r="S159" s="527"/>
      <c r="T159" s="851"/>
      <c r="U159" s="851"/>
      <c r="V159" s="851"/>
      <c r="W159" s="851"/>
      <c r="X159" s="851"/>
      <c r="Y159" s="851"/>
      <c r="Z159" s="851"/>
      <c r="AA159" s="851"/>
      <c r="AB159" s="851"/>
      <c r="AC159" s="851"/>
      <c r="AD159" s="851"/>
      <c r="AE159" s="851"/>
      <c r="AF159" s="851"/>
      <c r="AG159" s="851"/>
      <c r="AH159" s="851"/>
      <c r="AI159" s="851"/>
    </row>
    <row r="162" spans="1:35" ht="17.25" x14ac:dyDescent="0.15">
      <c r="A162" s="844" t="s">
        <v>359</v>
      </c>
      <c r="B162" s="844"/>
      <c r="C162" s="844"/>
      <c r="D162" s="864" t="s">
        <v>279</v>
      </c>
      <c r="E162" s="864"/>
      <c r="F162" s="864"/>
      <c r="G162" s="864"/>
      <c r="H162" s="864"/>
      <c r="I162" s="864"/>
      <c r="J162" s="864"/>
      <c r="K162" s="864"/>
      <c r="L162" s="864"/>
      <c r="M162" s="864"/>
      <c r="N162" s="864"/>
      <c r="O162" s="864"/>
      <c r="P162" s="864"/>
      <c r="Q162" s="864"/>
      <c r="R162" s="864"/>
      <c r="S162" s="864"/>
      <c r="T162" s="864"/>
      <c r="U162" s="864"/>
      <c r="V162" s="864"/>
      <c r="W162" s="864"/>
      <c r="X162" s="440" t="s">
        <v>93</v>
      </c>
      <c r="Y162" s="523"/>
      <c r="Z162" s="523"/>
      <c r="AA162" s="524" t="str">
        <f>J7&amp;J8</f>
        <v/>
      </c>
      <c r="AB162" s="525"/>
      <c r="AC162" s="525"/>
      <c r="AD162" s="525"/>
      <c r="AE162" s="525"/>
      <c r="AF162" s="525"/>
      <c r="AG162" s="525"/>
      <c r="AH162" s="525"/>
      <c r="AI162" s="526"/>
    </row>
    <row r="163" spans="1:35" x14ac:dyDescent="0.15">
      <c r="A163" s="404">
        <v>1</v>
      </c>
      <c r="B163" s="404"/>
      <c r="C163" s="404" t="s">
        <v>87</v>
      </c>
      <c r="D163" s="404"/>
      <c r="E163" s="404" t="s">
        <v>60</v>
      </c>
      <c r="F163" s="404"/>
      <c r="G163" s="404"/>
      <c r="H163" s="404"/>
      <c r="I163" s="404" t="s">
        <v>284</v>
      </c>
      <c r="J163" s="404"/>
      <c r="K163" s="404"/>
      <c r="L163" s="404"/>
      <c r="M163" s="404" t="s">
        <v>67</v>
      </c>
      <c r="N163" s="404"/>
      <c r="O163" s="404"/>
      <c r="P163" s="404"/>
      <c r="Q163" s="404" t="s">
        <v>68</v>
      </c>
      <c r="R163" s="404"/>
      <c r="S163" s="404"/>
      <c r="T163" s="404"/>
      <c r="U163" s="404" t="s">
        <v>69</v>
      </c>
      <c r="V163" s="404"/>
      <c r="W163" s="404"/>
      <c r="X163" s="404"/>
      <c r="Y163" s="403" t="s">
        <v>31</v>
      </c>
      <c r="Z163" s="403"/>
      <c r="AA163" s="403"/>
      <c r="AB163" s="403"/>
      <c r="AC163" s="519" t="s">
        <v>34</v>
      </c>
      <c r="AD163" s="519"/>
      <c r="AE163" s="519"/>
      <c r="AF163" s="519"/>
      <c r="AG163" s="70"/>
      <c r="AH163" s="37"/>
      <c r="AI163" s="40"/>
    </row>
    <row r="164" spans="1:35" x14ac:dyDescent="0.15">
      <c r="A164" s="404"/>
      <c r="B164" s="404"/>
      <c r="C164" s="404"/>
      <c r="D164" s="404"/>
      <c r="E164" s="520" t="s">
        <v>84</v>
      </c>
      <c r="F164" s="520"/>
      <c r="G164" s="520"/>
      <c r="H164" s="520"/>
      <c r="I164" s="859"/>
      <c r="J164" s="859"/>
      <c r="K164" s="859"/>
      <c r="L164" s="859"/>
      <c r="M164" s="859"/>
      <c r="N164" s="859"/>
      <c r="O164" s="859"/>
      <c r="P164" s="859"/>
      <c r="Q164" s="859"/>
      <c r="R164" s="859"/>
      <c r="S164" s="859"/>
      <c r="T164" s="859"/>
      <c r="U164" s="859"/>
      <c r="V164" s="859"/>
      <c r="W164" s="859"/>
      <c r="X164" s="859"/>
      <c r="Y164" s="859"/>
      <c r="Z164" s="859"/>
      <c r="AA164" s="859"/>
      <c r="AB164" s="859"/>
      <c r="AC164" s="521" t="str">
        <f t="shared" ref="AC164:AC170" si="8">IF(SUM(M164:AB164)=0,"",SUM(M164:AB164))</f>
        <v/>
      </c>
      <c r="AD164" s="521"/>
      <c r="AE164" s="521"/>
      <c r="AF164" s="521"/>
      <c r="AG164" s="71"/>
      <c r="AI164" s="141"/>
    </row>
    <row r="165" spans="1:35" x14ac:dyDescent="0.15">
      <c r="A165" s="404"/>
      <c r="B165" s="404"/>
      <c r="C165" s="404"/>
      <c r="D165" s="404"/>
      <c r="E165" s="518" t="s">
        <v>280</v>
      </c>
      <c r="F165" s="518"/>
      <c r="G165" s="518"/>
      <c r="H165" s="518"/>
      <c r="I165" s="852"/>
      <c r="J165" s="852"/>
      <c r="K165" s="852"/>
      <c r="L165" s="852"/>
      <c r="M165" s="852"/>
      <c r="N165" s="852"/>
      <c r="O165" s="852"/>
      <c r="P165" s="852"/>
      <c r="Q165" s="852"/>
      <c r="R165" s="852"/>
      <c r="S165" s="852"/>
      <c r="T165" s="852"/>
      <c r="U165" s="852"/>
      <c r="V165" s="852"/>
      <c r="W165" s="852"/>
      <c r="X165" s="852"/>
      <c r="Y165" s="852"/>
      <c r="Z165" s="852"/>
      <c r="AA165" s="852"/>
      <c r="AB165" s="852"/>
      <c r="AC165" s="861" t="str">
        <f t="shared" si="8"/>
        <v/>
      </c>
      <c r="AD165" s="862"/>
      <c r="AE165" s="862"/>
      <c r="AF165" s="863"/>
      <c r="AG165" s="71"/>
      <c r="AI165" s="141"/>
    </row>
    <row r="166" spans="1:35" x14ac:dyDescent="0.15">
      <c r="A166" s="404"/>
      <c r="B166" s="404"/>
      <c r="C166" s="404"/>
      <c r="D166" s="404"/>
      <c r="E166" s="518" t="s">
        <v>281</v>
      </c>
      <c r="F166" s="518"/>
      <c r="G166" s="518"/>
      <c r="H166" s="518"/>
      <c r="I166" s="852"/>
      <c r="J166" s="852"/>
      <c r="K166" s="852"/>
      <c r="L166" s="852"/>
      <c r="M166" s="852"/>
      <c r="N166" s="852"/>
      <c r="O166" s="852"/>
      <c r="P166" s="852"/>
      <c r="Q166" s="852"/>
      <c r="R166" s="852"/>
      <c r="S166" s="852"/>
      <c r="T166" s="852"/>
      <c r="U166" s="852"/>
      <c r="V166" s="852"/>
      <c r="W166" s="852"/>
      <c r="X166" s="852"/>
      <c r="Y166" s="852"/>
      <c r="Z166" s="852"/>
      <c r="AA166" s="852"/>
      <c r="AB166" s="852"/>
      <c r="AC166" s="861" t="str">
        <f t="shared" si="8"/>
        <v/>
      </c>
      <c r="AD166" s="862"/>
      <c r="AE166" s="862"/>
      <c r="AF166" s="863"/>
      <c r="AG166" s="71"/>
      <c r="AI166" s="141"/>
    </row>
    <row r="167" spans="1:35" x14ac:dyDescent="0.15">
      <c r="A167" s="404"/>
      <c r="B167" s="404"/>
      <c r="C167" s="404"/>
      <c r="D167" s="404"/>
      <c r="E167" s="518" t="s">
        <v>282</v>
      </c>
      <c r="F167" s="518"/>
      <c r="G167" s="518"/>
      <c r="H167" s="518"/>
      <c r="I167" s="852"/>
      <c r="J167" s="852"/>
      <c r="K167" s="852"/>
      <c r="L167" s="852"/>
      <c r="M167" s="852"/>
      <c r="N167" s="852"/>
      <c r="O167" s="852"/>
      <c r="P167" s="852"/>
      <c r="Q167" s="852"/>
      <c r="R167" s="852"/>
      <c r="S167" s="852"/>
      <c r="T167" s="852"/>
      <c r="U167" s="852"/>
      <c r="V167" s="852"/>
      <c r="W167" s="852"/>
      <c r="X167" s="852"/>
      <c r="Y167" s="852"/>
      <c r="Z167" s="852"/>
      <c r="AA167" s="852"/>
      <c r="AB167" s="852"/>
      <c r="AC167" s="861" t="str">
        <f t="shared" si="8"/>
        <v/>
      </c>
      <c r="AD167" s="862"/>
      <c r="AE167" s="862"/>
      <c r="AF167" s="863"/>
      <c r="AG167" s="71"/>
      <c r="AI167" s="141"/>
    </row>
    <row r="168" spans="1:35" x14ac:dyDescent="0.15">
      <c r="A168" s="404"/>
      <c r="B168" s="404"/>
      <c r="C168" s="404"/>
      <c r="D168" s="404"/>
      <c r="E168" s="518" t="s">
        <v>85</v>
      </c>
      <c r="F168" s="518"/>
      <c r="G168" s="518"/>
      <c r="H168" s="518"/>
      <c r="I168" s="852"/>
      <c r="J168" s="852"/>
      <c r="K168" s="852"/>
      <c r="L168" s="852"/>
      <c r="M168" s="852"/>
      <c r="N168" s="852"/>
      <c r="O168" s="852"/>
      <c r="P168" s="852"/>
      <c r="Q168" s="852"/>
      <c r="R168" s="852"/>
      <c r="S168" s="852"/>
      <c r="T168" s="852"/>
      <c r="U168" s="852"/>
      <c r="V168" s="852"/>
      <c r="W168" s="852"/>
      <c r="X168" s="852"/>
      <c r="Y168" s="852"/>
      <c r="Z168" s="852"/>
      <c r="AA168" s="852"/>
      <c r="AB168" s="852"/>
      <c r="AC168" s="861" t="str">
        <f t="shared" si="8"/>
        <v/>
      </c>
      <c r="AD168" s="862"/>
      <c r="AE168" s="862"/>
      <c r="AF168" s="863"/>
      <c r="AG168" s="71"/>
      <c r="AI168" s="141"/>
    </row>
    <row r="169" spans="1:35" x14ac:dyDescent="0.15">
      <c r="A169" s="404"/>
      <c r="B169" s="404"/>
      <c r="C169" s="404"/>
      <c r="D169" s="404"/>
      <c r="E169" s="516" t="s">
        <v>283</v>
      </c>
      <c r="F169" s="516"/>
      <c r="G169" s="516"/>
      <c r="H169" s="516"/>
      <c r="I169" s="851"/>
      <c r="J169" s="851"/>
      <c r="K169" s="851"/>
      <c r="L169" s="851"/>
      <c r="M169" s="851"/>
      <c r="N169" s="851"/>
      <c r="O169" s="851"/>
      <c r="P169" s="851"/>
      <c r="Q169" s="851"/>
      <c r="R169" s="851"/>
      <c r="S169" s="851"/>
      <c r="T169" s="851"/>
      <c r="U169" s="851"/>
      <c r="V169" s="851"/>
      <c r="W169" s="851"/>
      <c r="X169" s="851"/>
      <c r="Y169" s="851"/>
      <c r="Z169" s="851"/>
      <c r="AA169" s="851"/>
      <c r="AB169" s="851"/>
      <c r="AC169" s="845" t="str">
        <f t="shared" si="8"/>
        <v/>
      </c>
      <c r="AD169" s="846"/>
      <c r="AE169" s="846"/>
      <c r="AF169" s="847"/>
      <c r="AG169" s="71"/>
      <c r="AI169" s="141"/>
    </row>
    <row r="170" spans="1:35" x14ac:dyDescent="0.15">
      <c r="A170" s="404"/>
      <c r="B170" s="404"/>
      <c r="C170" s="404"/>
      <c r="D170" s="404"/>
      <c r="E170" s="515" t="s">
        <v>34</v>
      </c>
      <c r="F170" s="515"/>
      <c r="G170" s="515"/>
      <c r="H170" s="515"/>
      <c r="I170" s="515" t="str">
        <f>IF(SUM(I164:L169)=0,"",SUM(I164:L169))</f>
        <v/>
      </c>
      <c r="J170" s="515"/>
      <c r="K170" s="515"/>
      <c r="L170" s="515"/>
      <c r="M170" s="515" t="str">
        <f>IF(SUM(M164:P169)=0,"",SUM(M164:P169))</f>
        <v/>
      </c>
      <c r="N170" s="515"/>
      <c r="O170" s="515"/>
      <c r="P170" s="515"/>
      <c r="Q170" s="515" t="str">
        <f>IF(SUM(Q164:T169)=0,"",SUM(Q164:T169))</f>
        <v/>
      </c>
      <c r="R170" s="515"/>
      <c r="S170" s="515"/>
      <c r="T170" s="515"/>
      <c r="U170" s="515" t="str">
        <f>IF(SUM(U164:X169)=0,"",SUM(U164:X169))</f>
        <v/>
      </c>
      <c r="V170" s="515"/>
      <c r="W170" s="515"/>
      <c r="X170" s="515"/>
      <c r="Y170" s="515" t="str">
        <f>IF(SUM(Y164:AB169)=0,"",SUM(Y164:AB169))</f>
        <v/>
      </c>
      <c r="Z170" s="515"/>
      <c r="AA170" s="515"/>
      <c r="AB170" s="515"/>
      <c r="AC170" s="848" t="str">
        <f t="shared" si="8"/>
        <v/>
      </c>
      <c r="AD170" s="849"/>
      <c r="AE170" s="849"/>
      <c r="AF170" s="850"/>
      <c r="AG170" s="74"/>
      <c r="AH170" s="60"/>
      <c r="AI170" s="63"/>
    </row>
    <row r="171" spans="1:35" x14ac:dyDescent="0.15">
      <c r="A171" s="422">
        <v>2</v>
      </c>
      <c r="B171" s="424"/>
      <c r="C171" s="512" t="s">
        <v>80</v>
      </c>
      <c r="D171" s="512"/>
      <c r="E171" s="512"/>
      <c r="F171" s="512"/>
      <c r="G171" s="512"/>
      <c r="H171" s="512"/>
      <c r="I171" s="251"/>
      <c r="J171" s="76" t="s">
        <v>155</v>
      </c>
      <c r="K171" s="76"/>
      <c r="L171" s="76"/>
      <c r="M171" s="76"/>
      <c r="N171" s="76"/>
      <c r="O171" s="76"/>
      <c r="P171" s="76"/>
      <c r="Q171" s="250"/>
      <c r="R171" s="76" t="s">
        <v>154</v>
      </c>
      <c r="S171" s="76"/>
      <c r="T171" s="76"/>
      <c r="U171" s="76"/>
      <c r="V171" s="413"/>
      <c r="W171" s="413"/>
      <c r="X171" s="413"/>
      <c r="Y171" s="413"/>
      <c r="Z171" s="76"/>
      <c r="AA171" s="76"/>
      <c r="AB171" s="76"/>
      <c r="AC171" s="76"/>
      <c r="AD171" s="76"/>
      <c r="AE171" s="76"/>
      <c r="AF171" s="76"/>
      <c r="AG171" s="76"/>
      <c r="AH171" s="76"/>
      <c r="AI171" s="77"/>
    </row>
    <row r="172" spans="1:35" x14ac:dyDescent="0.15">
      <c r="A172" s="405"/>
      <c r="B172" s="407"/>
      <c r="C172" s="512" t="s">
        <v>86</v>
      </c>
      <c r="D172" s="512"/>
      <c r="E172" s="512"/>
      <c r="F172" s="512"/>
      <c r="G172" s="512"/>
      <c r="H172" s="512"/>
      <c r="I172" s="251"/>
      <c r="J172" s="76" t="s">
        <v>155</v>
      </c>
      <c r="K172" s="76"/>
      <c r="L172" s="76"/>
      <c r="M172" s="76"/>
      <c r="N172" s="76"/>
      <c r="O172" s="76"/>
      <c r="P172" s="76"/>
      <c r="Q172" s="250"/>
      <c r="R172" s="76" t="s">
        <v>154</v>
      </c>
      <c r="S172" s="76"/>
      <c r="T172" s="76"/>
      <c r="U172" s="76"/>
      <c r="V172" s="76"/>
      <c r="W172" s="76"/>
      <c r="X172" s="76"/>
      <c r="Y172" s="76"/>
      <c r="Z172" s="76"/>
      <c r="AA172" s="76"/>
      <c r="AB172" s="76"/>
      <c r="AC172" s="76"/>
      <c r="AD172" s="76"/>
      <c r="AE172" s="76"/>
      <c r="AF172" s="76"/>
      <c r="AG172" s="76"/>
      <c r="AH172" s="76"/>
      <c r="AI172" s="77"/>
    </row>
    <row r="173" spans="1:35" x14ac:dyDescent="0.15">
      <c r="A173" s="408"/>
      <c r="B173" s="396"/>
      <c r="C173" s="512" t="s">
        <v>275</v>
      </c>
      <c r="D173" s="512"/>
      <c r="E173" s="512"/>
      <c r="F173" s="512"/>
      <c r="G173" s="512"/>
      <c r="H173" s="512"/>
      <c r="I173" s="251"/>
      <c r="J173" s="76" t="s">
        <v>155</v>
      </c>
      <c r="K173" s="76"/>
      <c r="L173" s="76"/>
      <c r="M173" s="76"/>
      <c r="N173" s="76"/>
      <c r="O173" s="76"/>
      <c r="P173" s="76"/>
      <c r="Q173" s="250"/>
      <c r="R173" s="76" t="s">
        <v>154</v>
      </c>
      <c r="S173" s="76"/>
      <c r="T173" s="76"/>
      <c r="U173" s="76"/>
      <c r="V173" s="76"/>
      <c r="W173" s="76"/>
      <c r="X173" s="76"/>
      <c r="Y173" s="76"/>
      <c r="Z173" s="76"/>
      <c r="AA173" s="76"/>
      <c r="AB173" s="76"/>
      <c r="AC173" s="76"/>
      <c r="AD173" s="76"/>
      <c r="AE173" s="76"/>
      <c r="AF173" s="76"/>
      <c r="AG173" s="76"/>
      <c r="AH173" s="76"/>
      <c r="AI173" s="77"/>
    </row>
    <row r="175" spans="1:35" ht="13.5" customHeight="1" x14ac:dyDescent="0.15"/>
    <row r="176" spans="1:35" ht="18" thickBot="1" x14ac:dyDescent="0.2">
      <c r="A176" s="844" t="s">
        <v>361</v>
      </c>
      <c r="B176" s="844"/>
      <c r="C176" s="844"/>
      <c r="D176" s="853" t="s">
        <v>484</v>
      </c>
      <c r="E176" s="853"/>
      <c r="F176" s="853"/>
      <c r="G176" s="853"/>
      <c r="H176" s="853"/>
      <c r="I176" s="853"/>
      <c r="J176" s="853"/>
      <c r="K176" s="853"/>
      <c r="L176" s="853"/>
      <c r="M176" s="853"/>
      <c r="N176" s="853"/>
      <c r="O176" s="853"/>
      <c r="P176" s="853"/>
      <c r="Q176" s="853"/>
      <c r="R176" s="853"/>
      <c r="S176" s="853"/>
      <c r="T176" s="853"/>
      <c r="U176" s="854"/>
      <c r="V176" s="440" t="s">
        <v>93</v>
      </c>
      <c r="W176" s="440"/>
      <c r="X176" s="440"/>
      <c r="Y176" s="441" t="str">
        <f>J7&amp;J8</f>
        <v/>
      </c>
      <c r="Z176" s="442"/>
      <c r="AA176" s="442"/>
      <c r="AB176" s="442"/>
      <c r="AC176" s="442"/>
      <c r="AD176" s="442"/>
      <c r="AE176" s="442"/>
      <c r="AF176" s="442"/>
      <c r="AG176" s="442"/>
      <c r="AH176" s="442"/>
      <c r="AI176" s="443"/>
    </row>
    <row r="177" spans="1:52" ht="14.25" thickTop="1" x14ac:dyDescent="0.15">
      <c r="A177" s="404">
        <v>1</v>
      </c>
      <c r="B177" s="404"/>
      <c r="C177" s="555" t="s">
        <v>295</v>
      </c>
      <c r="D177" s="423"/>
      <c r="E177" s="424"/>
      <c r="F177" s="491" t="s">
        <v>466</v>
      </c>
      <c r="G177" s="491"/>
      <c r="H177" s="491"/>
      <c r="I177" s="491" t="s">
        <v>286</v>
      </c>
      <c r="J177" s="491"/>
      <c r="K177" s="492"/>
      <c r="L177" s="505" t="s">
        <v>464</v>
      </c>
      <c r="M177" s="506"/>
      <c r="N177" s="506"/>
      <c r="O177" s="506"/>
      <c r="P177" s="507"/>
      <c r="Q177" s="508" t="s">
        <v>287</v>
      </c>
      <c r="R177" s="491"/>
      <c r="S177" s="491"/>
      <c r="T177" s="491" t="s">
        <v>288</v>
      </c>
      <c r="U177" s="491"/>
      <c r="V177" s="491"/>
      <c r="W177" s="491" t="s">
        <v>289</v>
      </c>
      <c r="X177" s="491"/>
      <c r="Y177" s="492"/>
      <c r="Z177" s="493" t="s">
        <v>465</v>
      </c>
      <c r="AA177" s="494"/>
      <c r="AB177" s="494"/>
      <c r="AC177" s="494"/>
      <c r="AD177" s="495"/>
      <c r="AE177" s="496" t="s">
        <v>463</v>
      </c>
      <c r="AF177" s="497"/>
      <c r="AG177" s="498"/>
      <c r="AH177" s="500" t="s">
        <v>34</v>
      </c>
      <c r="AI177" s="501"/>
      <c r="AZ177" s="171"/>
    </row>
    <row r="178" spans="1:52" x14ac:dyDescent="0.15">
      <c r="A178" s="404"/>
      <c r="B178" s="404"/>
      <c r="C178" s="408"/>
      <c r="D178" s="395"/>
      <c r="E178" s="396"/>
      <c r="F178" s="403" t="s">
        <v>247</v>
      </c>
      <c r="G178" s="403"/>
      <c r="H178" s="403"/>
      <c r="I178" s="403" t="s">
        <v>278</v>
      </c>
      <c r="J178" s="403"/>
      <c r="K178" s="408"/>
      <c r="L178" s="502" t="s">
        <v>292</v>
      </c>
      <c r="M178" s="503"/>
      <c r="N178" s="503"/>
      <c r="O178" s="503"/>
      <c r="P178" s="504"/>
      <c r="Q178" s="396" t="s">
        <v>180</v>
      </c>
      <c r="R178" s="403"/>
      <c r="S178" s="403"/>
      <c r="T178" s="403" t="s">
        <v>293</v>
      </c>
      <c r="U178" s="403"/>
      <c r="V178" s="403"/>
      <c r="W178" s="403" t="s">
        <v>294</v>
      </c>
      <c r="X178" s="403"/>
      <c r="Y178" s="408"/>
      <c r="Z178" s="502" t="s">
        <v>462</v>
      </c>
      <c r="AA178" s="503"/>
      <c r="AB178" s="503"/>
      <c r="AC178" s="503"/>
      <c r="AD178" s="504"/>
      <c r="AE178" s="499"/>
      <c r="AF178" s="497"/>
      <c r="AG178" s="498"/>
      <c r="AH178" s="509"/>
      <c r="AI178" s="510"/>
    </row>
    <row r="179" spans="1:52" x14ac:dyDescent="0.15">
      <c r="A179" s="404"/>
      <c r="B179" s="404"/>
      <c r="C179" s="449" t="s">
        <v>290</v>
      </c>
      <c r="D179" s="449"/>
      <c r="E179" s="449"/>
      <c r="F179" s="471"/>
      <c r="G179" s="471"/>
      <c r="H179" s="471"/>
      <c r="I179" s="471"/>
      <c r="J179" s="471"/>
      <c r="K179" s="472"/>
      <c r="L179" s="476">
        <f>SUM(F179:K179)</f>
        <v>0</v>
      </c>
      <c r="M179" s="477"/>
      <c r="N179" s="477"/>
      <c r="O179" s="477"/>
      <c r="P179" s="478"/>
      <c r="Q179" s="511"/>
      <c r="R179" s="471"/>
      <c r="S179" s="471"/>
      <c r="T179" s="511"/>
      <c r="U179" s="471"/>
      <c r="V179" s="471"/>
      <c r="W179" s="471"/>
      <c r="X179" s="471"/>
      <c r="Y179" s="472"/>
      <c r="Z179" s="489">
        <f>SUM(Q179:Y179)</f>
        <v>0</v>
      </c>
      <c r="AA179" s="410"/>
      <c r="AB179" s="410"/>
      <c r="AC179" s="410"/>
      <c r="AD179" s="490"/>
      <c r="AE179" s="511"/>
      <c r="AF179" s="471"/>
      <c r="AG179" s="472"/>
      <c r="AH179" s="489">
        <f>IFERROR(L179+Z179+AE179,"")</f>
        <v>0</v>
      </c>
      <c r="AI179" s="490"/>
    </row>
    <row r="180" spans="1:52" ht="14.25" thickBot="1" x14ac:dyDescent="0.2">
      <c r="A180" s="404"/>
      <c r="B180" s="404"/>
      <c r="C180" s="485" t="s">
        <v>291</v>
      </c>
      <c r="D180" s="485"/>
      <c r="E180" s="485"/>
      <c r="F180" s="486" t="str">
        <f>IFERROR(F179/$AH$179,"")</f>
        <v/>
      </c>
      <c r="G180" s="486"/>
      <c r="H180" s="486"/>
      <c r="I180" s="486" t="str">
        <f>IFERROR(I179/$AH$179,"")</f>
        <v/>
      </c>
      <c r="J180" s="486"/>
      <c r="K180" s="486"/>
      <c r="L180" s="453" t="str">
        <f>IFERROR(L179/$AH$179,"")</f>
        <v/>
      </c>
      <c r="M180" s="454"/>
      <c r="N180" s="454"/>
      <c r="O180" s="454"/>
      <c r="P180" s="455"/>
      <c r="Q180" s="487" t="str">
        <f>IFERROR(Q179/$AH$179,"")</f>
        <v/>
      </c>
      <c r="R180" s="486"/>
      <c r="S180" s="486"/>
      <c r="T180" s="487" t="str">
        <f>IFERROR(T179/$AH$179,"")</f>
        <v/>
      </c>
      <c r="U180" s="486"/>
      <c r="V180" s="486"/>
      <c r="W180" s="487" t="str">
        <f>IFERROR(W179/$AH$179,"")</f>
        <v/>
      </c>
      <c r="X180" s="486"/>
      <c r="Y180" s="486"/>
      <c r="Z180" s="453" t="str">
        <f>IFERROR(Z179/$AH$179,"")</f>
        <v/>
      </c>
      <c r="AA180" s="454"/>
      <c r="AB180" s="454"/>
      <c r="AC180" s="454"/>
      <c r="AD180" s="455"/>
      <c r="AE180" s="487" t="str">
        <f>IFERROR(AE179/$AH$179,"")</f>
        <v/>
      </c>
      <c r="AF180" s="486"/>
      <c r="AG180" s="488"/>
      <c r="AH180" s="453" t="str">
        <f>IFERROR(L180+Z180+AE180,"")</f>
        <v/>
      </c>
      <c r="AI180" s="455"/>
    </row>
    <row r="181" spans="1:52" ht="14.25" thickTop="1" x14ac:dyDescent="0.15">
      <c r="A181" s="422">
        <v>2</v>
      </c>
      <c r="B181" s="424"/>
      <c r="C181" s="422" t="s">
        <v>432</v>
      </c>
      <c r="D181" s="423"/>
      <c r="E181" s="424"/>
      <c r="F181" s="251"/>
      <c r="G181" s="37" t="s">
        <v>296</v>
      </c>
      <c r="H181" s="37"/>
      <c r="I181" s="37" t="s">
        <v>16</v>
      </c>
      <c r="J181" s="37"/>
      <c r="K181" s="37" t="s">
        <v>297</v>
      </c>
      <c r="Q181" s="37"/>
      <c r="R181" s="37"/>
      <c r="S181" s="37"/>
      <c r="T181" s="252"/>
      <c r="U181" s="70" t="s">
        <v>155</v>
      </c>
      <c r="V181" s="37"/>
      <c r="W181" s="37"/>
      <c r="X181" s="37"/>
      <c r="Y181" s="40"/>
      <c r="Z181" s="258"/>
      <c r="AA181" s="71" t="s">
        <v>154</v>
      </c>
      <c r="AE181" s="37"/>
      <c r="AF181" s="37"/>
      <c r="AG181" s="37"/>
      <c r="AI181" s="141"/>
    </row>
    <row r="182" spans="1:52" x14ac:dyDescent="0.15">
      <c r="A182" s="405"/>
      <c r="B182" s="407"/>
      <c r="C182" s="405"/>
      <c r="D182" s="406"/>
      <c r="E182" s="407"/>
      <c r="F182" s="71"/>
      <c r="K182" s="140" t="s">
        <v>300</v>
      </c>
      <c r="T182" s="252"/>
      <c r="U182" s="71" t="s">
        <v>155</v>
      </c>
      <c r="Y182" s="141"/>
      <c r="Z182" s="258"/>
      <c r="AA182" s="71" t="s">
        <v>154</v>
      </c>
      <c r="AI182" s="141"/>
    </row>
    <row r="183" spans="1:52" x14ac:dyDescent="0.15">
      <c r="A183" s="405"/>
      <c r="B183" s="407"/>
      <c r="C183" s="405"/>
      <c r="D183" s="406"/>
      <c r="E183" s="407"/>
      <c r="F183" s="71"/>
      <c r="K183" s="140" t="s">
        <v>75</v>
      </c>
      <c r="T183" s="252"/>
      <c r="U183" s="71" t="s">
        <v>155</v>
      </c>
      <c r="Y183" s="141"/>
      <c r="Z183" s="258"/>
      <c r="AA183" s="71" t="s">
        <v>154</v>
      </c>
      <c r="AI183" s="141"/>
    </row>
    <row r="184" spans="1:52" x14ac:dyDescent="0.15">
      <c r="A184" s="405"/>
      <c r="B184" s="407"/>
      <c r="C184" s="405"/>
      <c r="D184" s="406"/>
      <c r="E184" s="407"/>
      <c r="F184" s="71"/>
      <c r="K184" s="140" t="s">
        <v>298</v>
      </c>
      <c r="T184" s="252"/>
      <c r="U184" s="71" t="s">
        <v>155</v>
      </c>
      <c r="Y184" s="141"/>
      <c r="Z184" s="258"/>
      <c r="AA184" s="71" t="s">
        <v>154</v>
      </c>
      <c r="AI184" s="141"/>
    </row>
    <row r="185" spans="1:52" x14ac:dyDescent="0.15">
      <c r="A185" s="405"/>
      <c r="B185" s="407"/>
      <c r="C185" s="405"/>
      <c r="D185" s="406"/>
      <c r="E185" s="407"/>
      <c r="F185" s="71"/>
      <c r="K185" s="140" t="s">
        <v>299</v>
      </c>
      <c r="T185" s="252"/>
      <c r="U185" s="71" t="s">
        <v>155</v>
      </c>
      <c r="Y185" s="141"/>
      <c r="Z185" s="258"/>
      <c r="AA185" s="71" t="s">
        <v>154</v>
      </c>
      <c r="AI185" s="141"/>
    </row>
    <row r="186" spans="1:52" x14ac:dyDescent="0.15">
      <c r="A186" s="408"/>
      <c r="B186" s="396"/>
      <c r="C186" s="408"/>
      <c r="D186" s="395"/>
      <c r="E186" s="396"/>
      <c r="F186" s="251"/>
      <c r="G186" s="60" t="s">
        <v>154</v>
      </c>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3"/>
    </row>
    <row r="187" spans="1:52" ht="13.5" customHeight="1" x14ac:dyDescent="0.15">
      <c r="A187" s="404">
        <v>3</v>
      </c>
      <c r="B187" s="404"/>
      <c r="C187" s="432" t="s">
        <v>549</v>
      </c>
      <c r="D187" s="432"/>
      <c r="E187" s="432"/>
      <c r="F187" s="423" t="s">
        <v>323</v>
      </c>
      <c r="G187" s="423"/>
      <c r="H187" s="423"/>
      <c r="I187" s="423"/>
      <c r="J187" s="423"/>
      <c r="K187" s="423"/>
      <c r="L187" s="423"/>
      <c r="M187" s="423"/>
      <c r="N187" s="423"/>
      <c r="O187" s="424"/>
      <c r="P187" s="404" t="s">
        <v>318</v>
      </c>
      <c r="Q187" s="404"/>
      <c r="R187" s="404"/>
      <c r="S187" s="404"/>
      <c r="T187" s="404"/>
      <c r="U187" s="404"/>
      <c r="V187" s="404"/>
      <c r="W187" s="404"/>
      <c r="X187" s="404"/>
      <c r="Y187" s="404"/>
      <c r="Z187" s="404"/>
      <c r="AA187" s="404"/>
      <c r="AB187" s="404"/>
      <c r="AC187" s="404"/>
      <c r="AD187" s="404"/>
      <c r="AE187" s="404"/>
      <c r="AF187" s="404"/>
      <c r="AG187" s="404"/>
      <c r="AH187" s="404"/>
      <c r="AI187" s="404"/>
    </row>
    <row r="188" spans="1:52" x14ac:dyDescent="0.15">
      <c r="A188" s="404"/>
      <c r="B188" s="404"/>
      <c r="C188" s="432"/>
      <c r="D188" s="432"/>
      <c r="E188" s="432"/>
      <c r="F188" s="406"/>
      <c r="G188" s="406"/>
      <c r="H188" s="406"/>
      <c r="I188" s="406"/>
      <c r="J188" s="406"/>
      <c r="K188" s="406"/>
      <c r="L188" s="406"/>
      <c r="M188" s="406"/>
      <c r="N188" s="406"/>
      <c r="O188" s="407"/>
      <c r="P188" s="404" t="s">
        <v>321</v>
      </c>
      <c r="Q188" s="404"/>
      <c r="R188" s="404"/>
      <c r="S188" s="404"/>
      <c r="T188" s="404"/>
      <c r="U188" s="404"/>
      <c r="V188" s="404"/>
      <c r="W188" s="404"/>
      <c r="X188" s="404"/>
      <c r="Y188" s="404"/>
      <c r="Z188" s="404" t="s">
        <v>322</v>
      </c>
      <c r="AA188" s="404"/>
      <c r="AB188" s="404"/>
      <c r="AC188" s="404"/>
      <c r="AD188" s="404"/>
      <c r="AE188" s="404"/>
      <c r="AF188" s="404"/>
      <c r="AG188" s="404"/>
      <c r="AH188" s="404"/>
      <c r="AI188" s="404"/>
    </row>
    <row r="189" spans="1:52" x14ac:dyDescent="0.15">
      <c r="A189" s="404"/>
      <c r="B189" s="404"/>
      <c r="C189" s="432"/>
      <c r="D189" s="432"/>
      <c r="E189" s="432"/>
      <c r="F189" s="395"/>
      <c r="G189" s="395"/>
      <c r="H189" s="395"/>
      <c r="I189" s="395"/>
      <c r="J189" s="395"/>
      <c r="K189" s="395"/>
      <c r="L189" s="395"/>
      <c r="M189" s="395"/>
      <c r="N189" s="395"/>
      <c r="O189" s="396"/>
      <c r="P189" s="404" t="s">
        <v>319</v>
      </c>
      <c r="Q189" s="404"/>
      <c r="R189" s="404"/>
      <c r="S189" s="404"/>
      <c r="T189" s="404"/>
      <c r="U189" s="404" t="s">
        <v>320</v>
      </c>
      <c r="V189" s="404"/>
      <c r="W189" s="404"/>
      <c r="X189" s="404"/>
      <c r="Y189" s="404"/>
      <c r="Z189" s="404" t="s">
        <v>319</v>
      </c>
      <c r="AA189" s="404"/>
      <c r="AB189" s="404"/>
      <c r="AC189" s="404"/>
      <c r="AD189" s="404"/>
      <c r="AE189" s="404" t="s">
        <v>320</v>
      </c>
      <c r="AF189" s="404"/>
      <c r="AG189" s="404"/>
      <c r="AH189" s="404"/>
      <c r="AI189" s="404"/>
    </row>
    <row r="190" spans="1:52" x14ac:dyDescent="0.15">
      <c r="A190" s="404"/>
      <c r="B190" s="404"/>
      <c r="C190" s="432"/>
      <c r="D190" s="432"/>
      <c r="E190" s="432"/>
      <c r="F190" s="415">
        <v>1</v>
      </c>
      <c r="G190" s="416"/>
      <c r="H190" s="417" t="s">
        <v>301</v>
      </c>
      <c r="I190" s="417"/>
      <c r="J190" s="417"/>
      <c r="K190" s="417"/>
      <c r="L190" s="417"/>
      <c r="M190" s="417"/>
      <c r="N190" s="417"/>
      <c r="O190" s="417"/>
      <c r="P190" s="859"/>
      <c r="Q190" s="859"/>
      <c r="R190" s="859"/>
      <c r="S190" s="859"/>
      <c r="T190" s="859"/>
      <c r="U190" s="859"/>
      <c r="V190" s="859"/>
      <c r="W190" s="859"/>
      <c r="X190" s="859"/>
      <c r="Y190" s="859"/>
      <c r="Z190" s="859"/>
      <c r="AA190" s="859"/>
      <c r="AB190" s="859"/>
      <c r="AC190" s="859"/>
      <c r="AD190" s="859"/>
      <c r="AE190" s="859"/>
      <c r="AF190" s="859"/>
      <c r="AG190" s="859"/>
      <c r="AH190" s="859"/>
      <c r="AI190" s="859"/>
    </row>
    <row r="191" spans="1:52" x14ac:dyDescent="0.15">
      <c r="A191" s="404"/>
      <c r="B191" s="404"/>
      <c r="C191" s="432"/>
      <c r="D191" s="432"/>
      <c r="E191" s="432"/>
      <c r="F191" s="399">
        <v>2</v>
      </c>
      <c r="G191" s="400"/>
      <c r="H191" s="401" t="s">
        <v>302</v>
      </c>
      <c r="I191" s="401"/>
      <c r="J191" s="401"/>
      <c r="K191" s="401"/>
      <c r="L191" s="401"/>
      <c r="M191" s="401"/>
      <c r="N191" s="401"/>
      <c r="O191" s="401"/>
      <c r="P191" s="852"/>
      <c r="Q191" s="852"/>
      <c r="R191" s="852"/>
      <c r="S191" s="852"/>
      <c r="T191" s="852"/>
      <c r="U191" s="852"/>
      <c r="V191" s="852"/>
      <c r="W191" s="852"/>
      <c r="X191" s="852"/>
      <c r="Y191" s="852"/>
      <c r="Z191" s="852"/>
      <c r="AA191" s="852"/>
      <c r="AB191" s="852"/>
      <c r="AC191" s="852"/>
      <c r="AD191" s="852"/>
      <c r="AE191" s="852"/>
      <c r="AF191" s="852"/>
      <c r="AG191" s="852"/>
      <c r="AH191" s="852"/>
      <c r="AI191" s="852"/>
    </row>
    <row r="192" spans="1:52" x14ac:dyDescent="0.15">
      <c r="A192" s="404"/>
      <c r="B192" s="404"/>
      <c r="C192" s="432"/>
      <c r="D192" s="432"/>
      <c r="E192" s="432"/>
      <c r="F192" s="399">
        <v>3</v>
      </c>
      <c r="G192" s="400"/>
      <c r="H192" s="401" t="s">
        <v>303</v>
      </c>
      <c r="I192" s="401"/>
      <c r="J192" s="401"/>
      <c r="K192" s="401"/>
      <c r="L192" s="401"/>
      <c r="M192" s="401"/>
      <c r="N192" s="401"/>
      <c r="O192" s="401"/>
      <c r="P192" s="852"/>
      <c r="Q192" s="852"/>
      <c r="R192" s="852"/>
      <c r="S192" s="852"/>
      <c r="T192" s="852"/>
      <c r="U192" s="852"/>
      <c r="V192" s="852"/>
      <c r="W192" s="852"/>
      <c r="X192" s="852"/>
      <c r="Y192" s="852"/>
      <c r="Z192" s="852"/>
      <c r="AA192" s="852"/>
      <c r="AB192" s="852"/>
      <c r="AC192" s="852"/>
      <c r="AD192" s="852"/>
      <c r="AE192" s="852"/>
      <c r="AF192" s="852"/>
      <c r="AG192" s="852"/>
      <c r="AH192" s="852"/>
      <c r="AI192" s="852"/>
    </row>
    <row r="193" spans="1:35" x14ac:dyDescent="0.15">
      <c r="A193" s="404"/>
      <c r="B193" s="404"/>
      <c r="C193" s="432"/>
      <c r="D193" s="432"/>
      <c r="E193" s="432"/>
      <c r="F193" s="399">
        <v>4</v>
      </c>
      <c r="G193" s="400"/>
      <c r="H193" s="401" t="s">
        <v>304</v>
      </c>
      <c r="I193" s="401"/>
      <c r="J193" s="401"/>
      <c r="K193" s="401"/>
      <c r="L193" s="401"/>
      <c r="M193" s="401"/>
      <c r="N193" s="401"/>
      <c r="O193" s="401"/>
      <c r="P193" s="852"/>
      <c r="Q193" s="852"/>
      <c r="R193" s="852"/>
      <c r="S193" s="852"/>
      <c r="T193" s="852"/>
      <c r="U193" s="852"/>
      <c r="V193" s="852"/>
      <c r="W193" s="852"/>
      <c r="X193" s="852"/>
      <c r="Y193" s="852"/>
      <c r="Z193" s="852"/>
      <c r="AA193" s="852"/>
      <c r="AB193" s="852"/>
      <c r="AC193" s="852"/>
      <c r="AD193" s="852"/>
      <c r="AE193" s="852"/>
      <c r="AF193" s="852"/>
      <c r="AG193" s="852"/>
      <c r="AH193" s="852"/>
      <c r="AI193" s="852"/>
    </row>
    <row r="194" spans="1:35" x14ac:dyDescent="0.15">
      <c r="A194" s="404"/>
      <c r="B194" s="404"/>
      <c r="C194" s="432"/>
      <c r="D194" s="432"/>
      <c r="E194" s="432"/>
      <c r="F194" s="399">
        <v>5</v>
      </c>
      <c r="G194" s="400"/>
      <c r="H194" s="401" t="s">
        <v>305</v>
      </c>
      <c r="I194" s="401"/>
      <c r="J194" s="401"/>
      <c r="K194" s="401"/>
      <c r="L194" s="401"/>
      <c r="M194" s="401"/>
      <c r="N194" s="401"/>
      <c r="O194" s="401"/>
      <c r="P194" s="852"/>
      <c r="Q194" s="852"/>
      <c r="R194" s="852"/>
      <c r="S194" s="852"/>
      <c r="T194" s="852"/>
      <c r="U194" s="852"/>
      <c r="V194" s="852"/>
      <c r="W194" s="852"/>
      <c r="X194" s="852"/>
      <c r="Y194" s="852"/>
      <c r="Z194" s="852"/>
      <c r="AA194" s="852"/>
      <c r="AB194" s="852"/>
      <c r="AC194" s="852"/>
      <c r="AD194" s="852"/>
      <c r="AE194" s="852"/>
      <c r="AF194" s="852"/>
      <c r="AG194" s="852"/>
      <c r="AH194" s="852"/>
      <c r="AI194" s="852"/>
    </row>
    <row r="195" spans="1:35" x14ac:dyDescent="0.15">
      <c r="A195" s="404"/>
      <c r="B195" s="404"/>
      <c r="C195" s="432"/>
      <c r="D195" s="432"/>
      <c r="E195" s="432"/>
      <c r="F195" s="399">
        <v>6</v>
      </c>
      <c r="G195" s="400"/>
      <c r="H195" s="401" t="s">
        <v>306</v>
      </c>
      <c r="I195" s="401"/>
      <c r="J195" s="401"/>
      <c r="K195" s="401"/>
      <c r="L195" s="401"/>
      <c r="M195" s="401"/>
      <c r="N195" s="401"/>
      <c r="O195" s="401"/>
      <c r="P195" s="852"/>
      <c r="Q195" s="852"/>
      <c r="R195" s="852"/>
      <c r="S195" s="852"/>
      <c r="T195" s="852"/>
      <c r="U195" s="852"/>
      <c r="V195" s="852"/>
      <c r="W195" s="852"/>
      <c r="X195" s="852"/>
      <c r="Y195" s="852"/>
      <c r="Z195" s="852"/>
      <c r="AA195" s="852"/>
      <c r="AB195" s="852"/>
      <c r="AC195" s="852"/>
      <c r="AD195" s="852"/>
      <c r="AE195" s="852"/>
      <c r="AF195" s="852"/>
      <c r="AG195" s="852"/>
      <c r="AH195" s="852"/>
      <c r="AI195" s="852"/>
    </row>
    <row r="196" spans="1:35" x14ac:dyDescent="0.15">
      <c r="A196" s="404"/>
      <c r="B196" s="404"/>
      <c r="C196" s="432"/>
      <c r="D196" s="432"/>
      <c r="E196" s="432"/>
      <c r="F196" s="399">
        <v>7</v>
      </c>
      <c r="G196" s="400"/>
      <c r="H196" s="401" t="s">
        <v>307</v>
      </c>
      <c r="I196" s="401"/>
      <c r="J196" s="401"/>
      <c r="K196" s="401"/>
      <c r="L196" s="401"/>
      <c r="M196" s="401"/>
      <c r="N196" s="401"/>
      <c r="O196" s="401"/>
      <c r="P196" s="852"/>
      <c r="Q196" s="852"/>
      <c r="R196" s="852"/>
      <c r="S196" s="852"/>
      <c r="T196" s="852"/>
      <c r="U196" s="852"/>
      <c r="V196" s="852"/>
      <c r="W196" s="852"/>
      <c r="X196" s="852"/>
      <c r="Y196" s="852"/>
      <c r="Z196" s="852"/>
      <c r="AA196" s="852"/>
      <c r="AB196" s="852"/>
      <c r="AC196" s="852"/>
      <c r="AD196" s="852"/>
      <c r="AE196" s="852"/>
      <c r="AF196" s="852"/>
      <c r="AG196" s="852"/>
      <c r="AH196" s="852"/>
      <c r="AI196" s="852"/>
    </row>
    <row r="197" spans="1:35" x14ac:dyDescent="0.15">
      <c r="A197" s="404"/>
      <c r="B197" s="404"/>
      <c r="C197" s="432"/>
      <c r="D197" s="432"/>
      <c r="E197" s="432"/>
      <c r="F197" s="399">
        <v>8</v>
      </c>
      <c r="G197" s="400"/>
      <c r="H197" s="401" t="s">
        <v>308</v>
      </c>
      <c r="I197" s="401"/>
      <c r="J197" s="401"/>
      <c r="K197" s="401"/>
      <c r="L197" s="401"/>
      <c r="M197" s="401"/>
      <c r="N197" s="401"/>
      <c r="O197" s="401"/>
      <c r="P197" s="852"/>
      <c r="Q197" s="852"/>
      <c r="R197" s="852"/>
      <c r="S197" s="852"/>
      <c r="T197" s="852"/>
      <c r="U197" s="852"/>
      <c r="V197" s="852"/>
      <c r="W197" s="852"/>
      <c r="X197" s="852"/>
      <c r="Y197" s="852"/>
      <c r="Z197" s="852"/>
      <c r="AA197" s="852"/>
      <c r="AB197" s="852"/>
      <c r="AC197" s="852"/>
      <c r="AD197" s="852"/>
      <c r="AE197" s="852"/>
      <c r="AF197" s="852"/>
      <c r="AG197" s="852"/>
      <c r="AH197" s="852"/>
      <c r="AI197" s="852"/>
    </row>
    <row r="198" spans="1:35" x14ac:dyDescent="0.15">
      <c r="A198" s="404"/>
      <c r="B198" s="404"/>
      <c r="C198" s="432"/>
      <c r="D198" s="432"/>
      <c r="E198" s="432"/>
      <c r="F198" s="399">
        <v>9</v>
      </c>
      <c r="G198" s="400"/>
      <c r="H198" s="401" t="s">
        <v>309</v>
      </c>
      <c r="I198" s="401"/>
      <c r="J198" s="401"/>
      <c r="K198" s="401"/>
      <c r="L198" s="401"/>
      <c r="M198" s="401"/>
      <c r="N198" s="401"/>
      <c r="O198" s="401"/>
      <c r="P198" s="852"/>
      <c r="Q198" s="852"/>
      <c r="R198" s="852"/>
      <c r="S198" s="852"/>
      <c r="T198" s="852"/>
      <c r="U198" s="852"/>
      <c r="V198" s="852"/>
      <c r="W198" s="852"/>
      <c r="X198" s="852"/>
      <c r="Y198" s="852"/>
      <c r="Z198" s="852"/>
      <c r="AA198" s="852"/>
      <c r="AB198" s="852"/>
      <c r="AC198" s="852"/>
      <c r="AD198" s="852"/>
      <c r="AE198" s="852"/>
      <c r="AF198" s="852"/>
      <c r="AG198" s="852"/>
      <c r="AH198" s="852"/>
      <c r="AI198" s="852"/>
    </row>
    <row r="199" spans="1:35" x14ac:dyDescent="0.15">
      <c r="A199" s="404"/>
      <c r="B199" s="404"/>
      <c r="C199" s="432"/>
      <c r="D199" s="432"/>
      <c r="E199" s="432"/>
      <c r="F199" s="399">
        <v>10</v>
      </c>
      <c r="G199" s="400"/>
      <c r="H199" s="401" t="s">
        <v>310</v>
      </c>
      <c r="I199" s="401"/>
      <c r="J199" s="401"/>
      <c r="K199" s="401"/>
      <c r="L199" s="401"/>
      <c r="M199" s="401"/>
      <c r="N199" s="401"/>
      <c r="O199" s="401"/>
      <c r="P199" s="852"/>
      <c r="Q199" s="852"/>
      <c r="R199" s="852"/>
      <c r="S199" s="852"/>
      <c r="T199" s="852"/>
      <c r="U199" s="852"/>
      <c r="V199" s="852"/>
      <c r="W199" s="852"/>
      <c r="X199" s="852"/>
      <c r="Y199" s="852"/>
      <c r="Z199" s="852"/>
      <c r="AA199" s="852"/>
      <c r="AB199" s="852"/>
      <c r="AC199" s="852"/>
      <c r="AD199" s="852"/>
      <c r="AE199" s="852"/>
      <c r="AF199" s="852"/>
      <c r="AG199" s="852"/>
      <c r="AH199" s="852"/>
      <c r="AI199" s="852"/>
    </row>
    <row r="200" spans="1:35" x14ac:dyDescent="0.15">
      <c r="A200" s="404"/>
      <c r="B200" s="404"/>
      <c r="C200" s="432"/>
      <c r="D200" s="432"/>
      <c r="E200" s="432"/>
      <c r="F200" s="399">
        <v>11</v>
      </c>
      <c r="G200" s="400"/>
      <c r="H200" s="401" t="s">
        <v>311</v>
      </c>
      <c r="I200" s="401"/>
      <c r="J200" s="401"/>
      <c r="K200" s="401"/>
      <c r="L200" s="401"/>
      <c r="M200" s="401"/>
      <c r="N200" s="401"/>
      <c r="O200" s="401"/>
      <c r="P200" s="852"/>
      <c r="Q200" s="852"/>
      <c r="R200" s="852"/>
      <c r="S200" s="852"/>
      <c r="T200" s="852"/>
      <c r="U200" s="852"/>
      <c r="V200" s="852"/>
      <c r="W200" s="852"/>
      <c r="X200" s="852"/>
      <c r="Y200" s="852"/>
      <c r="Z200" s="852"/>
      <c r="AA200" s="852"/>
      <c r="AB200" s="852"/>
      <c r="AC200" s="852"/>
      <c r="AD200" s="852"/>
      <c r="AE200" s="852"/>
      <c r="AF200" s="852"/>
      <c r="AG200" s="852"/>
      <c r="AH200" s="852"/>
      <c r="AI200" s="852"/>
    </row>
    <row r="201" spans="1:35" x14ac:dyDescent="0.15">
      <c r="A201" s="404"/>
      <c r="B201" s="404"/>
      <c r="C201" s="432"/>
      <c r="D201" s="432"/>
      <c r="E201" s="432"/>
      <c r="F201" s="399">
        <v>12</v>
      </c>
      <c r="G201" s="400"/>
      <c r="H201" s="401" t="s">
        <v>312</v>
      </c>
      <c r="I201" s="401"/>
      <c r="J201" s="401"/>
      <c r="K201" s="401"/>
      <c r="L201" s="401"/>
      <c r="M201" s="401"/>
      <c r="N201" s="401"/>
      <c r="O201" s="401"/>
      <c r="P201" s="852"/>
      <c r="Q201" s="852"/>
      <c r="R201" s="852"/>
      <c r="S201" s="852"/>
      <c r="T201" s="852"/>
      <c r="U201" s="852"/>
      <c r="V201" s="852"/>
      <c r="W201" s="852"/>
      <c r="X201" s="852"/>
      <c r="Y201" s="852"/>
      <c r="Z201" s="852"/>
      <c r="AA201" s="852"/>
      <c r="AB201" s="852"/>
      <c r="AC201" s="852"/>
      <c r="AD201" s="852"/>
      <c r="AE201" s="852"/>
      <c r="AF201" s="852"/>
      <c r="AG201" s="852"/>
      <c r="AH201" s="852"/>
      <c r="AI201" s="852"/>
    </row>
    <row r="202" spans="1:35" x14ac:dyDescent="0.15">
      <c r="A202" s="404"/>
      <c r="B202" s="404"/>
      <c r="C202" s="432"/>
      <c r="D202" s="432"/>
      <c r="E202" s="432"/>
      <c r="F202" s="399">
        <v>13</v>
      </c>
      <c r="G202" s="400"/>
      <c r="H202" s="401" t="s">
        <v>313</v>
      </c>
      <c r="I202" s="401"/>
      <c r="J202" s="401"/>
      <c r="K202" s="401"/>
      <c r="L202" s="401"/>
      <c r="M202" s="401"/>
      <c r="N202" s="401"/>
      <c r="O202" s="401"/>
      <c r="P202" s="852"/>
      <c r="Q202" s="852"/>
      <c r="R202" s="852"/>
      <c r="S202" s="852"/>
      <c r="T202" s="852"/>
      <c r="U202" s="852"/>
      <c r="V202" s="852"/>
      <c r="W202" s="852"/>
      <c r="X202" s="852"/>
      <c r="Y202" s="852"/>
      <c r="Z202" s="852"/>
      <c r="AA202" s="852"/>
      <c r="AB202" s="852"/>
      <c r="AC202" s="852"/>
      <c r="AD202" s="852"/>
      <c r="AE202" s="852"/>
      <c r="AF202" s="852"/>
      <c r="AG202" s="852"/>
      <c r="AH202" s="852"/>
      <c r="AI202" s="852"/>
    </row>
    <row r="203" spans="1:35" x14ac:dyDescent="0.15">
      <c r="A203" s="404"/>
      <c r="B203" s="404"/>
      <c r="C203" s="432"/>
      <c r="D203" s="432"/>
      <c r="E203" s="432"/>
      <c r="F203" s="399">
        <v>14</v>
      </c>
      <c r="G203" s="400"/>
      <c r="H203" s="401" t="s">
        <v>314</v>
      </c>
      <c r="I203" s="401"/>
      <c r="J203" s="401"/>
      <c r="K203" s="401"/>
      <c r="L203" s="401"/>
      <c r="M203" s="401"/>
      <c r="N203" s="401"/>
      <c r="O203" s="401"/>
      <c r="P203" s="852"/>
      <c r="Q203" s="852"/>
      <c r="R203" s="852"/>
      <c r="S203" s="852"/>
      <c r="T203" s="852"/>
      <c r="U203" s="852"/>
      <c r="V203" s="852"/>
      <c r="W203" s="852"/>
      <c r="X203" s="852"/>
      <c r="Y203" s="852"/>
      <c r="Z203" s="852"/>
      <c r="AA203" s="852"/>
      <c r="AB203" s="852"/>
      <c r="AC203" s="852"/>
      <c r="AD203" s="852"/>
      <c r="AE203" s="852"/>
      <c r="AF203" s="852"/>
      <c r="AG203" s="852"/>
      <c r="AH203" s="852"/>
      <c r="AI203" s="852"/>
    </row>
    <row r="204" spans="1:35" x14ac:dyDescent="0.15">
      <c r="A204" s="404"/>
      <c r="B204" s="404"/>
      <c r="C204" s="432"/>
      <c r="D204" s="432"/>
      <c r="E204" s="432"/>
      <c r="F204" s="399">
        <v>15</v>
      </c>
      <c r="G204" s="400"/>
      <c r="H204" s="401" t="s">
        <v>315</v>
      </c>
      <c r="I204" s="401"/>
      <c r="J204" s="401"/>
      <c r="K204" s="401"/>
      <c r="L204" s="401"/>
      <c r="M204" s="401"/>
      <c r="N204" s="401"/>
      <c r="O204" s="401"/>
      <c r="P204" s="852"/>
      <c r="Q204" s="852"/>
      <c r="R204" s="852"/>
      <c r="S204" s="852"/>
      <c r="T204" s="852"/>
      <c r="U204" s="852"/>
      <c r="V204" s="852"/>
      <c r="W204" s="852"/>
      <c r="X204" s="852"/>
      <c r="Y204" s="852"/>
      <c r="Z204" s="852"/>
      <c r="AA204" s="852"/>
      <c r="AB204" s="852"/>
      <c r="AC204" s="852"/>
      <c r="AD204" s="852"/>
      <c r="AE204" s="852"/>
      <c r="AF204" s="852"/>
      <c r="AG204" s="852"/>
      <c r="AH204" s="852"/>
      <c r="AI204" s="852"/>
    </row>
    <row r="205" spans="1:35" ht="13.5" customHeight="1" x14ac:dyDescent="0.15">
      <c r="A205" s="404"/>
      <c r="B205" s="404"/>
      <c r="C205" s="432"/>
      <c r="D205" s="432"/>
      <c r="E205" s="432"/>
      <c r="F205" s="399">
        <v>16</v>
      </c>
      <c r="G205" s="400"/>
      <c r="H205" s="401" t="s">
        <v>316</v>
      </c>
      <c r="I205" s="401"/>
      <c r="J205" s="401"/>
      <c r="K205" s="401"/>
      <c r="L205" s="401"/>
      <c r="M205" s="401"/>
      <c r="N205" s="401"/>
      <c r="O205" s="401"/>
      <c r="P205" s="852"/>
      <c r="Q205" s="852"/>
      <c r="R205" s="852"/>
      <c r="S205" s="852"/>
      <c r="T205" s="852"/>
      <c r="U205" s="852"/>
      <c r="V205" s="852"/>
      <c r="W205" s="852"/>
      <c r="X205" s="852"/>
      <c r="Y205" s="852"/>
      <c r="Z205" s="852"/>
      <c r="AA205" s="852"/>
      <c r="AB205" s="852"/>
      <c r="AC205" s="852"/>
      <c r="AD205" s="852"/>
      <c r="AE205" s="852"/>
      <c r="AF205" s="852"/>
      <c r="AG205" s="852"/>
      <c r="AH205" s="852"/>
      <c r="AI205" s="852"/>
    </row>
    <row r="206" spans="1:35" ht="13.5" customHeight="1" x14ac:dyDescent="0.15">
      <c r="A206" s="404"/>
      <c r="B206" s="404"/>
      <c r="C206" s="432"/>
      <c r="D206" s="432"/>
      <c r="E206" s="432"/>
      <c r="F206" s="395">
        <v>17</v>
      </c>
      <c r="G206" s="396"/>
      <c r="H206" s="397" t="s">
        <v>317</v>
      </c>
      <c r="I206" s="397"/>
      <c r="J206" s="397"/>
      <c r="K206" s="397"/>
      <c r="L206" s="397"/>
      <c r="M206" s="397"/>
      <c r="N206" s="397"/>
      <c r="O206" s="397"/>
      <c r="P206" s="851"/>
      <c r="Q206" s="851"/>
      <c r="R206" s="851"/>
      <c r="S206" s="851"/>
      <c r="T206" s="851"/>
      <c r="U206" s="851"/>
      <c r="V206" s="851"/>
      <c r="W206" s="851"/>
      <c r="X206" s="851"/>
      <c r="Y206" s="851"/>
      <c r="Z206" s="851"/>
      <c r="AA206" s="851"/>
      <c r="AB206" s="851"/>
      <c r="AC206" s="851"/>
      <c r="AD206" s="851"/>
      <c r="AE206" s="851"/>
      <c r="AF206" s="851"/>
      <c r="AG206" s="851"/>
      <c r="AH206" s="851"/>
      <c r="AI206" s="851"/>
    </row>
    <row r="207" spans="1:35" ht="14.25" customHeight="1" x14ac:dyDescent="0.15"/>
    <row r="208" spans="1:35" ht="13.5" customHeight="1" x14ac:dyDescent="0.15"/>
    <row r="209" spans="1:45" ht="13.5" customHeight="1" x14ac:dyDescent="0.15"/>
    <row r="210" spans="1:45" ht="14.25" thickBot="1" x14ac:dyDescent="0.2"/>
    <row r="211" spans="1:45" x14ac:dyDescent="0.15">
      <c r="C211" s="129"/>
      <c r="D211" s="129"/>
      <c r="E211" s="129"/>
      <c r="F211" s="129"/>
      <c r="G211" s="129"/>
      <c r="H211" s="129"/>
      <c r="I211" s="129"/>
      <c r="J211" s="129"/>
      <c r="K211" s="129"/>
      <c r="L211" s="129"/>
      <c r="M211" s="129"/>
      <c r="N211" s="129"/>
      <c r="O211" s="129"/>
      <c r="P211" s="129"/>
      <c r="Q211" s="129"/>
      <c r="R211" s="129"/>
      <c r="S211" s="129"/>
      <c r="T211" s="129"/>
      <c r="U211" s="129"/>
      <c r="V211" s="171"/>
      <c r="AE211" s="433" t="s">
        <v>533</v>
      </c>
      <c r="AF211" s="434"/>
      <c r="AG211" s="434"/>
      <c r="AH211" s="434"/>
      <c r="AI211" s="435"/>
    </row>
    <row r="212" spans="1:45" s="171" customFormat="1" ht="14.25" thickBot="1" x14ac:dyDescent="0.2">
      <c r="C212" s="129"/>
      <c r="D212" s="129"/>
      <c r="E212" s="129"/>
      <c r="F212" s="129"/>
      <c r="G212" s="129"/>
      <c r="H212" s="129"/>
      <c r="I212" s="129"/>
      <c r="J212" s="129"/>
      <c r="K212" s="129"/>
      <c r="L212" s="129"/>
      <c r="M212" s="129"/>
      <c r="N212" s="129"/>
      <c r="O212" s="129"/>
      <c r="P212" s="129"/>
      <c r="Q212" s="129"/>
      <c r="R212" s="129"/>
      <c r="S212" s="129"/>
      <c r="T212" s="129"/>
      <c r="U212" s="129"/>
      <c r="AE212" s="436"/>
      <c r="AF212" s="437"/>
      <c r="AG212" s="437"/>
      <c r="AH212" s="437"/>
      <c r="AI212" s="438"/>
      <c r="AO212" s="199"/>
      <c r="AP212" s="199"/>
      <c r="AQ212" s="199"/>
      <c r="AR212" s="199"/>
      <c r="AS212" s="199"/>
    </row>
    <row r="213" spans="1:45" ht="18" thickBot="1" x14ac:dyDescent="0.2">
      <c r="A213" s="860" t="s">
        <v>362</v>
      </c>
      <c r="B213" s="860"/>
      <c r="C213" s="860"/>
      <c r="D213" s="247" t="s">
        <v>324</v>
      </c>
      <c r="E213" s="248"/>
      <c r="F213" s="248"/>
      <c r="G213" s="248"/>
      <c r="H213" s="243"/>
      <c r="I213" s="243"/>
      <c r="V213" s="440" t="s">
        <v>93</v>
      </c>
      <c r="W213" s="440"/>
      <c r="X213" s="440"/>
      <c r="Y213" s="441" t="str">
        <f>J7&amp;J8</f>
        <v/>
      </c>
      <c r="Z213" s="442"/>
      <c r="AA213" s="442"/>
      <c r="AB213" s="442"/>
      <c r="AC213" s="442"/>
      <c r="AD213" s="442"/>
      <c r="AE213" s="442"/>
      <c r="AF213" s="442"/>
      <c r="AG213" s="442"/>
      <c r="AH213" s="442"/>
      <c r="AI213" s="443"/>
    </row>
    <row r="214" spans="1:45" ht="14.25" customHeight="1" thickTop="1" x14ac:dyDescent="0.15">
      <c r="A214" s="404">
        <v>1</v>
      </c>
      <c r="B214" s="404"/>
      <c r="C214" s="555" t="s">
        <v>295</v>
      </c>
      <c r="D214" s="423"/>
      <c r="E214" s="424"/>
      <c r="F214" s="831" t="s">
        <v>525</v>
      </c>
      <c r="G214" s="832"/>
      <c r="H214" s="832"/>
      <c r="I214" s="832"/>
      <c r="J214" s="832"/>
      <c r="K214" s="832"/>
      <c r="L214" s="832"/>
      <c r="M214" s="832"/>
      <c r="N214" s="833"/>
      <c r="O214" s="831" t="s">
        <v>527</v>
      </c>
      <c r="P214" s="832"/>
      <c r="Q214" s="832"/>
      <c r="R214" s="832"/>
      <c r="S214" s="832"/>
      <c r="T214" s="832"/>
      <c r="U214" s="832"/>
      <c r="V214" s="832"/>
      <c r="W214" s="833"/>
      <c r="X214" s="831" t="s">
        <v>526</v>
      </c>
      <c r="Y214" s="832"/>
      <c r="Z214" s="832"/>
      <c r="AA214" s="832"/>
      <c r="AB214" s="832"/>
      <c r="AC214" s="832"/>
      <c r="AD214" s="832"/>
      <c r="AE214" s="832"/>
      <c r="AF214" s="837"/>
      <c r="AG214" s="462" t="s">
        <v>524</v>
      </c>
      <c r="AH214" s="463"/>
      <c r="AI214" s="464"/>
    </row>
    <row r="215" spans="1:45" ht="13.5" customHeight="1" x14ac:dyDescent="0.15">
      <c r="A215" s="404"/>
      <c r="B215" s="404"/>
      <c r="C215" s="408"/>
      <c r="D215" s="395"/>
      <c r="E215" s="396"/>
      <c r="F215" s="834"/>
      <c r="G215" s="835"/>
      <c r="H215" s="835"/>
      <c r="I215" s="835"/>
      <c r="J215" s="835"/>
      <c r="K215" s="835"/>
      <c r="L215" s="835"/>
      <c r="M215" s="835"/>
      <c r="N215" s="836"/>
      <c r="O215" s="834"/>
      <c r="P215" s="835"/>
      <c r="Q215" s="835"/>
      <c r="R215" s="835"/>
      <c r="S215" s="835"/>
      <c r="T215" s="835"/>
      <c r="U215" s="835"/>
      <c r="V215" s="835"/>
      <c r="W215" s="836"/>
      <c r="X215" s="834"/>
      <c r="Y215" s="835"/>
      <c r="Z215" s="835"/>
      <c r="AA215" s="835"/>
      <c r="AB215" s="835"/>
      <c r="AC215" s="835"/>
      <c r="AD215" s="835"/>
      <c r="AE215" s="835"/>
      <c r="AF215" s="838"/>
      <c r="AG215" s="465"/>
      <c r="AH215" s="466"/>
      <c r="AI215" s="467"/>
    </row>
    <row r="216" spans="1:45" x14ac:dyDescent="0.15">
      <c r="A216" s="404"/>
      <c r="B216" s="404"/>
      <c r="C216" s="449" t="s">
        <v>290</v>
      </c>
      <c r="D216" s="449"/>
      <c r="E216" s="449"/>
      <c r="F216" s="471"/>
      <c r="G216" s="471"/>
      <c r="H216" s="471"/>
      <c r="I216" s="471"/>
      <c r="J216" s="471"/>
      <c r="K216" s="471"/>
      <c r="L216" s="471"/>
      <c r="M216" s="471"/>
      <c r="N216" s="471"/>
      <c r="O216" s="471"/>
      <c r="P216" s="471"/>
      <c r="Q216" s="471"/>
      <c r="R216" s="471"/>
      <c r="S216" s="471"/>
      <c r="T216" s="471"/>
      <c r="U216" s="471"/>
      <c r="V216" s="471"/>
      <c r="W216" s="471"/>
      <c r="X216" s="471"/>
      <c r="Y216" s="471"/>
      <c r="Z216" s="471"/>
      <c r="AA216" s="471"/>
      <c r="AB216" s="471"/>
      <c r="AC216" s="471"/>
      <c r="AD216" s="471"/>
      <c r="AE216" s="471"/>
      <c r="AF216" s="472"/>
      <c r="AG216" s="473" t="str">
        <f>IF(SUM(F216:AF216)=0,"",SUM(F216:AF216))</f>
        <v/>
      </c>
      <c r="AH216" s="474"/>
      <c r="AI216" s="475"/>
    </row>
    <row r="217" spans="1:45" ht="14.25" thickBot="1" x14ac:dyDescent="0.2">
      <c r="A217" s="404"/>
      <c r="B217" s="404"/>
      <c r="C217" s="410" t="s">
        <v>291</v>
      </c>
      <c r="D217" s="410"/>
      <c r="E217" s="410"/>
      <c r="F217" s="411" t="str">
        <f>IFERROR(F216/AG216,"")</f>
        <v/>
      </c>
      <c r="G217" s="411"/>
      <c r="H217" s="411"/>
      <c r="I217" s="411"/>
      <c r="J217" s="411"/>
      <c r="K217" s="411"/>
      <c r="L217" s="411"/>
      <c r="M217" s="411"/>
      <c r="N217" s="411"/>
      <c r="O217" s="451" t="str">
        <f>IFERROR(O216/AG216,"")</f>
        <v/>
      </c>
      <c r="P217" s="451"/>
      <c r="Q217" s="451"/>
      <c r="R217" s="451"/>
      <c r="S217" s="451"/>
      <c r="T217" s="451"/>
      <c r="U217" s="451"/>
      <c r="V217" s="451"/>
      <c r="W217" s="451"/>
      <c r="X217" s="451" t="str">
        <f>IFERROR(X216/AG216,"")</f>
        <v/>
      </c>
      <c r="Y217" s="451"/>
      <c r="Z217" s="451"/>
      <c r="AA217" s="451"/>
      <c r="AB217" s="451"/>
      <c r="AC217" s="451"/>
      <c r="AD217" s="451"/>
      <c r="AE217" s="451"/>
      <c r="AF217" s="452"/>
      <c r="AG217" s="453" t="str">
        <f>IF(SUM(F217:AF217)=0,"",SUM(F217:AF217))</f>
        <v/>
      </c>
      <c r="AH217" s="454"/>
      <c r="AI217" s="455"/>
    </row>
    <row r="218" spans="1:45" s="171" customFormat="1" ht="14.25" thickTop="1" x14ac:dyDescent="0.15">
      <c r="A218" s="404">
        <v>2</v>
      </c>
      <c r="B218" s="404"/>
      <c r="C218" s="450" t="s">
        <v>406</v>
      </c>
      <c r="D218" s="450"/>
      <c r="E218" s="450"/>
      <c r="F218" s="308"/>
      <c r="G218" s="309" t="s">
        <v>296</v>
      </c>
      <c r="H218" s="184"/>
      <c r="I218" s="184"/>
      <c r="J218" s="184"/>
      <c r="K218" s="184"/>
      <c r="L218" s="184"/>
      <c r="M218" s="184"/>
      <c r="N218" s="184"/>
      <c r="O218" s="184"/>
      <c r="P218" s="184"/>
      <c r="Q218" s="184"/>
      <c r="R218" s="184"/>
      <c r="S218" s="184"/>
      <c r="T218" s="184"/>
      <c r="U218" s="184"/>
      <c r="V218" s="184"/>
      <c r="W218" s="184"/>
      <c r="X218" s="184"/>
      <c r="Y218" s="184"/>
      <c r="Z218" s="184"/>
      <c r="AA218" s="184"/>
      <c r="AB218" s="184"/>
      <c r="AC218" s="184"/>
      <c r="AD218" s="184"/>
      <c r="AE218" s="184"/>
      <c r="AF218" s="184"/>
      <c r="AG218" s="184"/>
      <c r="AH218" s="184"/>
      <c r="AI218" s="187"/>
    </row>
    <row r="219" spans="1:45" s="171" customFormat="1" x14ac:dyDescent="0.15">
      <c r="A219" s="404"/>
      <c r="B219" s="404"/>
      <c r="C219" s="450"/>
      <c r="D219" s="450"/>
      <c r="E219" s="450"/>
      <c r="F219" s="186"/>
      <c r="G219" s="184"/>
      <c r="H219" s="184"/>
      <c r="I219" s="184"/>
      <c r="J219" s="184"/>
      <c r="K219" s="184"/>
      <c r="L219" s="184"/>
      <c r="M219" s="184"/>
      <c r="N219" s="184"/>
      <c r="O219" s="184"/>
      <c r="P219" s="184"/>
      <c r="Q219" s="184"/>
      <c r="R219" s="184"/>
      <c r="S219" s="184"/>
      <c r="T219" s="184"/>
      <c r="U219" s="184"/>
      <c r="V219" s="184"/>
      <c r="W219" s="184"/>
      <c r="X219" s="184"/>
      <c r="Y219" s="184"/>
      <c r="Z219" s="184"/>
      <c r="AA219" s="184"/>
      <c r="AB219" s="184"/>
      <c r="AC219" s="184"/>
      <c r="AD219" s="184"/>
      <c r="AE219" s="184"/>
      <c r="AF219" s="184"/>
      <c r="AG219" s="184"/>
      <c r="AH219" s="184"/>
      <c r="AI219" s="187"/>
    </row>
    <row r="220" spans="1:45" s="171" customFormat="1" x14ac:dyDescent="0.15">
      <c r="A220" s="404"/>
      <c r="B220" s="404"/>
      <c r="C220" s="450"/>
      <c r="D220" s="450"/>
      <c r="E220" s="450"/>
      <c r="F220" s="251"/>
      <c r="G220" s="188" t="s">
        <v>407</v>
      </c>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c r="AE220" s="188"/>
      <c r="AF220" s="188"/>
      <c r="AG220" s="188"/>
      <c r="AH220" s="188"/>
      <c r="AI220" s="189"/>
    </row>
    <row r="221" spans="1:45" x14ac:dyDescent="0.15">
      <c r="A221" s="403">
        <v>3</v>
      </c>
      <c r="B221" s="403"/>
      <c r="C221" s="405" t="s">
        <v>70</v>
      </c>
      <c r="D221" s="406"/>
      <c r="E221" s="407"/>
      <c r="F221" s="251"/>
      <c r="G221" s="140" t="s">
        <v>71</v>
      </c>
      <c r="M221" s="140" t="s">
        <v>16</v>
      </c>
      <c r="N221" s="252"/>
      <c r="O221" s="140" t="s">
        <v>325</v>
      </c>
      <c r="V221" s="252"/>
      <c r="W221" s="140" t="s">
        <v>326</v>
      </c>
      <c r="AI221" s="141"/>
    </row>
    <row r="222" spans="1:45" x14ac:dyDescent="0.15">
      <c r="A222" s="404"/>
      <c r="B222" s="404"/>
      <c r="C222" s="405"/>
      <c r="D222" s="406"/>
      <c r="E222" s="407"/>
      <c r="F222" s="251"/>
      <c r="G222" s="140" t="s">
        <v>72</v>
      </c>
      <c r="M222" s="140" t="s">
        <v>16</v>
      </c>
      <c r="N222" s="252"/>
      <c r="O222" s="140" t="s">
        <v>327</v>
      </c>
      <c r="V222" s="252"/>
      <c r="W222" s="140" t="s">
        <v>73</v>
      </c>
      <c r="AB222" s="252"/>
      <c r="AC222" s="140" t="s">
        <v>31</v>
      </c>
      <c r="AI222" s="141"/>
    </row>
    <row r="223" spans="1:45" x14ac:dyDescent="0.15">
      <c r="A223" s="404"/>
      <c r="B223" s="404"/>
      <c r="C223" s="405"/>
      <c r="D223" s="406"/>
      <c r="E223" s="407"/>
      <c r="F223" s="251"/>
      <c r="G223" s="140" t="s">
        <v>74</v>
      </c>
      <c r="AI223" s="141"/>
    </row>
    <row r="224" spans="1:45" x14ac:dyDescent="0.15">
      <c r="A224" s="404"/>
      <c r="B224" s="404"/>
      <c r="C224" s="405"/>
      <c r="D224" s="406"/>
      <c r="E224" s="407"/>
      <c r="F224" s="251"/>
      <c r="G224" s="140" t="s">
        <v>31</v>
      </c>
      <c r="AI224" s="141"/>
    </row>
    <row r="225" spans="1:35" x14ac:dyDescent="0.15">
      <c r="A225" s="404"/>
      <c r="B225" s="404"/>
      <c r="C225" s="408"/>
      <c r="D225" s="395"/>
      <c r="E225" s="396"/>
      <c r="F225" s="74"/>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3"/>
    </row>
    <row r="226" spans="1:35" x14ac:dyDescent="0.15">
      <c r="A226" s="404">
        <v>4</v>
      </c>
      <c r="B226" s="404"/>
      <c r="C226" s="422" t="s">
        <v>432</v>
      </c>
      <c r="D226" s="423"/>
      <c r="E226" s="424"/>
      <c r="F226" s="251"/>
      <c r="G226" s="37" t="s">
        <v>296</v>
      </c>
      <c r="H226" s="37"/>
      <c r="I226" s="37" t="s">
        <v>16</v>
      </c>
      <c r="J226" s="37"/>
      <c r="K226" s="37" t="s">
        <v>297</v>
      </c>
      <c r="L226" s="37"/>
      <c r="M226" s="37"/>
      <c r="N226" s="37"/>
      <c r="O226" s="37"/>
      <c r="P226" s="37"/>
      <c r="Q226" s="37"/>
      <c r="R226" s="37"/>
      <c r="S226" s="37"/>
      <c r="T226" s="252"/>
      <c r="U226" s="70" t="s">
        <v>155</v>
      </c>
      <c r="V226" s="37"/>
      <c r="W226" s="37"/>
      <c r="X226" s="37"/>
      <c r="Y226" s="37"/>
      <c r="Z226" s="37"/>
      <c r="AA226" s="37"/>
      <c r="AB226" s="37"/>
      <c r="AC226" s="252"/>
      <c r="AD226" s="70" t="s">
        <v>154</v>
      </c>
      <c r="AE226" s="37"/>
      <c r="AF226" s="37"/>
      <c r="AG226" s="37"/>
      <c r="AH226" s="37"/>
      <c r="AI226" s="40"/>
    </row>
    <row r="227" spans="1:35" x14ac:dyDescent="0.15">
      <c r="A227" s="404"/>
      <c r="B227" s="404"/>
      <c r="C227" s="405"/>
      <c r="D227" s="406"/>
      <c r="E227" s="407"/>
      <c r="K227" s="140" t="s">
        <v>328</v>
      </c>
      <c r="T227" s="252"/>
      <c r="U227" s="71" t="s">
        <v>155</v>
      </c>
      <c r="V227" s="140" t="s">
        <v>16</v>
      </c>
      <c r="W227" s="252"/>
      <c r="X227" s="140" t="s">
        <v>76</v>
      </c>
      <c r="AC227" s="252"/>
      <c r="AD227" s="71" t="s">
        <v>154</v>
      </c>
      <c r="AI227" s="141"/>
    </row>
    <row r="228" spans="1:35" x14ac:dyDescent="0.15">
      <c r="A228" s="404"/>
      <c r="B228" s="404"/>
      <c r="C228" s="405"/>
      <c r="D228" s="406"/>
      <c r="E228" s="407"/>
      <c r="K228" s="140" t="s">
        <v>31</v>
      </c>
      <c r="T228" s="252"/>
      <c r="U228" s="71" t="s">
        <v>155</v>
      </c>
      <c r="V228" s="32" t="s">
        <v>196</v>
      </c>
      <c r="W228" s="948"/>
      <c r="X228" s="948"/>
      <c r="Y228" s="948"/>
      <c r="Z228" s="948"/>
      <c r="AA228" s="948"/>
      <c r="AB228" s="32" t="s">
        <v>334</v>
      </c>
      <c r="AC228" s="252"/>
      <c r="AD228" s="71" t="s">
        <v>154</v>
      </c>
      <c r="AI228" s="141"/>
    </row>
    <row r="229" spans="1:35" x14ac:dyDescent="0.15">
      <c r="A229" s="404"/>
      <c r="B229" s="404"/>
      <c r="C229" s="408"/>
      <c r="D229" s="395"/>
      <c r="E229" s="396"/>
      <c r="F229" s="251"/>
      <c r="G229" s="60" t="s">
        <v>154</v>
      </c>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3"/>
    </row>
    <row r="230" spans="1:35" ht="13.5" customHeight="1" x14ac:dyDescent="0.15">
      <c r="A230" s="404">
        <v>5</v>
      </c>
      <c r="B230" s="404"/>
      <c r="C230" s="432" t="s">
        <v>549</v>
      </c>
      <c r="D230" s="432"/>
      <c r="E230" s="432"/>
      <c r="F230" s="423" t="s">
        <v>323</v>
      </c>
      <c r="G230" s="423"/>
      <c r="H230" s="423"/>
      <c r="I230" s="423"/>
      <c r="J230" s="423"/>
      <c r="K230" s="423"/>
      <c r="L230" s="423"/>
      <c r="M230" s="423"/>
      <c r="N230" s="423"/>
      <c r="O230" s="424"/>
      <c r="P230" s="404" t="s">
        <v>318</v>
      </c>
      <c r="Q230" s="404"/>
      <c r="R230" s="404"/>
      <c r="S230" s="404"/>
      <c r="T230" s="404"/>
      <c r="U230" s="404"/>
      <c r="V230" s="404"/>
      <c r="W230" s="404"/>
      <c r="X230" s="404"/>
      <c r="Y230" s="404"/>
      <c r="Z230" s="404"/>
      <c r="AA230" s="404"/>
      <c r="AB230" s="404"/>
      <c r="AC230" s="404"/>
      <c r="AD230" s="404"/>
      <c r="AE230" s="404"/>
      <c r="AF230" s="404"/>
      <c r="AG230" s="404"/>
      <c r="AH230" s="404"/>
      <c r="AI230" s="404"/>
    </row>
    <row r="231" spans="1:35" x14ac:dyDescent="0.15">
      <c r="A231" s="404"/>
      <c r="B231" s="404"/>
      <c r="C231" s="432"/>
      <c r="D231" s="432"/>
      <c r="E231" s="432"/>
      <c r="F231" s="406"/>
      <c r="G231" s="406"/>
      <c r="H231" s="406"/>
      <c r="I231" s="406"/>
      <c r="J231" s="406"/>
      <c r="K231" s="406"/>
      <c r="L231" s="406"/>
      <c r="M231" s="406"/>
      <c r="N231" s="406"/>
      <c r="O231" s="407"/>
      <c r="P231" s="422" t="s">
        <v>319</v>
      </c>
      <c r="Q231" s="423"/>
      <c r="R231" s="423"/>
      <c r="S231" s="423"/>
      <c r="T231" s="424"/>
      <c r="U231" s="404" t="s">
        <v>320</v>
      </c>
      <c r="V231" s="404"/>
      <c r="W231" s="404"/>
      <c r="X231" s="404"/>
      <c r="Y231" s="404"/>
      <c r="Z231" s="422" t="s">
        <v>319</v>
      </c>
      <c r="AA231" s="423"/>
      <c r="AB231" s="423"/>
      <c r="AC231" s="423"/>
      <c r="AD231" s="424"/>
      <c r="AE231" s="404" t="s">
        <v>320</v>
      </c>
      <c r="AF231" s="404"/>
      <c r="AG231" s="404"/>
      <c r="AH231" s="404"/>
      <c r="AI231" s="404"/>
    </row>
    <row r="232" spans="1:35" x14ac:dyDescent="0.15">
      <c r="A232" s="404"/>
      <c r="B232" s="404"/>
      <c r="C232" s="432"/>
      <c r="D232" s="432"/>
      <c r="E232" s="432"/>
      <c r="F232" s="395"/>
      <c r="G232" s="395"/>
      <c r="H232" s="395"/>
      <c r="I232" s="395"/>
      <c r="J232" s="395"/>
      <c r="K232" s="395"/>
      <c r="L232" s="395"/>
      <c r="M232" s="395"/>
      <c r="N232" s="395"/>
      <c r="O232" s="396"/>
      <c r="P232" s="408"/>
      <c r="Q232" s="395"/>
      <c r="R232" s="395"/>
      <c r="S232" s="395"/>
      <c r="T232" s="396"/>
      <c r="U232" s="412" t="s">
        <v>247</v>
      </c>
      <c r="V232" s="413"/>
      <c r="W232" s="413"/>
      <c r="X232" s="413"/>
      <c r="Y232" s="414"/>
      <c r="Z232" s="408"/>
      <c r="AA232" s="395"/>
      <c r="AB232" s="395"/>
      <c r="AC232" s="395"/>
      <c r="AD232" s="396"/>
      <c r="AE232" s="412" t="s">
        <v>278</v>
      </c>
      <c r="AF232" s="413"/>
      <c r="AG232" s="413"/>
      <c r="AH232" s="413"/>
      <c r="AI232" s="414"/>
    </row>
    <row r="233" spans="1:35" x14ac:dyDescent="0.15">
      <c r="A233" s="404"/>
      <c r="B233" s="404"/>
      <c r="C233" s="432"/>
      <c r="D233" s="432"/>
      <c r="E233" s="432"/>
      <c r="F233" s="415">
        <v>1</v>
      </c>
      <c r="G233" s="416"/>
      <c r="H233" s="417" t="s">
        <v>301</v>
      </c>
      <c r="I233" s="417"/>
      <c r="J233" s="417"/>
      <c r="K233" s="417"/>
      <c r="L233" s="417"/>
      <c r="M233" s="417"/>
      <c r="N233" s="417"/>
      <c r="O233" s="417"/>
      <c r="P233" s="859"/>
      <c r="Q233" s="859"/>
      <c r="R233" s="859"/>
      <c r="S233" s="859"/>
      <c r="T233" s="859"/>
      <c r="U233" s="859"/>
      <c r="V233" s="859"/>
      <c r="W233" s="859"/>
      <c r="X233" s="859"/>
      <c r="Y233" s="859"/>
      <c r="Z233" s="859"/>
      <c r="AA233" s="859"/>
      <c r="AB233" s="859"/>
      <c r="AC233" s="859"/>
      <c r="AD233" s="859"/>
      <c r="AE233" s="859"/>
      <c r="AF233" s="859"/>
      <c r="AG233" s="859"/>
      <c r="AH233" s="859"/>
      <c r="AI233" s="859"/>
    </row>
    <row r="234" spans="1:35" x14ac:dyDescent="0.15">
      <c r="A234" s="404"/>
      <c r="B234" s="404"/>
      <c r="C234" s="432"/>
      <c r="D234" s="432"/>
      <c r="E234" s="432"/>
      <c r="F234" s="399">
        <v>2</v>
      </c>
      <c r="G234" s="400"/>
      <c r="H234" s="401" t="s">
        <v>302</v>
      </c>
      <c r="I234" s="401"/>
      <c r="J234" s="401"/>
      <c r="K234" s="401"/>
      <c r="L234" s="401"/>
      <c r="M234" s="401"/>
      <c r="N234" s="401"/>
      <c r="O234" s="401"/>
      <c r="P234" s="852"/>
      <c r="Q234" s="852"/>
      <c r="R234" s="852"/>
      <c r="S234" s="852"/>
      <c r="T234" s="852"/>
      <c r="U234" s="852"/>
      <c r="V234" s="852"/>
      <c r="W234" s="852"/>
      <c r="X234" s="852"/>
      <c r="Y234" s="852"/>
      <c r="Z234" s="852"/>
      <c r="AA234" s="852"/>
      <c r="AB234" s="852"/>
      <c r="AC234" s="852"/>
      <c r="AD234" s="852"/>
      <c r="AE234" s="852"/>
      <c r="AF234" s="852"/>
      <c r="AG234" s="852"/>
      <c r="AH234" s="852"/>
      <c r="AI234" s="852"/>
    </row>
    <row r="235" spans="1:35" x14ac:dyDescent="0.15">
      <c r="A235" s="404"/>
      <c r="B235" s="404"/>
      <c r="C235" s="432"/>
      <c r="D235" s="432"/>
      <c r="E235" s="432"/>
      <c r="F235" s="399">
        <v>3</v>
      </c>
      <c r="G235" s="400"/>
      <c r="H235" s="401" t="s">
        <v>303</v>
      </c>
      <c r="I235" s="401"/>
      <c r="J235" s="401"/>
      <c r="K235" s="401"/>
      <c r="L235" s="401"/>
      <c r="M235" s="401"/>
      <c r="N235" s="401"/>
      <c r="O235" s="401"/>
      <c r="P235" s="852"/>
      <c r="Q235" s="852"/>
      <c r="R235" s="852"/>
      <c r="S235" s="852"/>
      <c r="T235" s="852"/>
      <c r="U235" s="852"/>
      <c r="V235" s="852"/>
      <c r="W235" s="852"/>
      <c r="X235" s="852"/>
      <c r="Y235" s="852"/>
      <c r="Z235" s="852"/>
      <c r="AA235" s="852"/>
      <c r="AB235" s="852"/>
      <c r="AC235" s="852"/>
      <c r="AD235" s="852"/>
      <c r="AE235" s="852"/>
      <c r="AF235" s="852"/>
      <c r="AG235" s="852"/>
      <c r="AH235" s="852"/>
      <c r="AI235" s="852"/>
    </row>
    <row r="236" spans="1:35" x14ac:dyDescent="0.15">
      <c r="A236" s="404"/>
      <c r="B236" s="404"/>
      <c r="C236" s="432"/>
      <c r="D236" s="432"/>
      <c r="E236" s="432"/>
      <c r="F236" s="399">
        <v>4</v>
      </c>
      <c r="G236" s="400"/>
      <c r="H236" s="401" t="s">
        <v>304</v>
      </c>
      <c r="I236" s="401"/>
      <c r="J236" s="401"/>
      <c r="K236" s="401"/>
      <c r="L236" s="401"/>
      <c r="M236" s="401"/>
      <c r="N236" s="401"/>
      <c r="O236" s="401"/>
      <c r="P236" s="852"/>
      <c r="Q236" s="852"/>
      <c r="R236" s="852"/>
      <c r="S236" s="852"/>
      <c r="T236" s="852"/>
      <c r="U236" s="852"/>
      <c r="V236" s="852"/>
      <c r="W236" s="852"/>
      <c r="X236" s="852"/>
      <c r="Y236" s="852"/>
      <c r="Z236" s="852"/>
      <c r="AA236" s="852"/>
      <c r="AB236" s="852"/>
      <c r="AC236" s="852"/>
      <c r="AD236" s="852"/>
      <c r="AE236" s="852"/>
      <c r="AF236" s="852"/>
      <c r="AG236" s="852"/>
      <c r="AH236" s="852"/>
      <c r="AI236" s="852"/>
    </row>
    <row r="237" spans="1:35" x14ac:dyDescent="0.15">
      <c r="A237" s="404"/>
      <c r="B237" s="404"/>
      <c r="C237" s="432"/>
      <c r="D237" s="432"/>
      <c r="E237" s="432"/>
      <c r="F237" s="399">
        <v>5</v>
      </c>
      <c r="G237" s="400"/>
      <c r="H237" s="401" t="s">
        <v>305</v>
      </c>
      <c r="I237" s="401"/>
      <c r="J237" s="401"/>
      <c r="K237" s="401"/>
      <c r="L237" s="401"/>
      <c r="M237" s="401"/>
      <c r="N237" s="401"/>
      <c r="O237" s="401"/>
      <c r="P237" s="852"/>
      <c r="Q237" s="852"/>
      <c r="R237" s="852"/>
      <c r="S237" s="852"/>
      <c r="T237" s="852"/>
      <c r="U237" s="852"/>
      <c r="V237" s="852"/>
      <c r="W237" s="852"/>
      <c r="X237" s="852"/>
      <c r="Y237" s="852"/>
      <c r="Z237" s="852"/>
      <c r="AA237" s="852"/>
      <c r="AB237" s="852"/>
      <c r="AC237" s="852"/>
      <c r="AD237" s="852"/>
      <c r="AE237" s="852"/>
      <c r="AF237" s="852"/>
      <c r="AG237" s="852"/>
      <c r="AH237" s="852"/>
      <c r="AI237" s="852"/>
    </row>
    <row r="238" spans="1:35" x14ac:dyDescent="0.15">
      <c r="A238" s="404"/>
      <c r="B238" s="404"/>
      <c r="C238" s="432"/>
      <c r="D238" s="432"/>
      <c r="E238" s="432"/>
      <c r="F238" s="399">
        <v>6</v>
      </c>
      <c r="G238" s="400"/>
      <c r="H238" s="401" t="s">
        <v>306</v>
      </c>
      <c r="I238" s="401"/>
      <c r="J238" s="401"/>
      <c r="K238" s="401"/>
      <c r="L238" s="401"/>
      <c r="M238" s="401"/>
      <c r="N238" s="401"/>
      <c r="O238" s="401"/>
      <c r="P238" s="852"/>
      <c r="Q238" s="852"/>
      <c r="R238" s="852"/>
      <c r="S238" s="852"/>
      <c r="T238" s="852"/>
      <c r="U238" s="852"/>
      <c r="V238" s="852"/>
      <c r="W238" s="852"/>
      <c r="X238" s="852"/>
      <c r="Y238" s="852"/>
      <c r="Z238" s="852"/>
      <c r="AA238" s="852"/>
      <c r="AB238" s="852"/>
      <c r="AC238" s="852"/>
      <c r="AD238" s="852"/>
      <c r="AE238" s="852"/>
      <c r="AF238" s="852"/>
      <c r="AG238" s="852"/>
      <c r="AH238" s="852"/>
      <c r="AI238" s="852"/>
    </row>
    <row r="239" spans="1:35" x14ac:dyDescent="0.15">
      <c r="A239" s="404"/>
      <c r="B239" s="404"/>
      <c r="C239" s="432"/>
      <c r="D239" s="432"/>
      <c r="E239" s="432"/>
      <c r="F239" s="399">
        <v>7</v>
      </c>
      <c r="G239" s="400"/>
      <c r="H239" s="401" t="s">
        <v>307</v>
      </c>
      <c r="I239" s="401"/>
      <c r="J239" s="401"/>
      <c r="K239" s="401"/>
      <c r="L239" s="401"/>
      <c r="M239" s="401"/>
      <c r="N239" s="401"/>
      <c r="O239" s="401"/>
      <c r="P239" s="852"/>
      <c r="Q239" s="852"/>
      <c r="R239" s="852"/>
      <c r="S239" s="852"/>
      <c r="T239" s="852"/>
      <c r="U239" s="852"/>
      <c r="V239" s="852"/>
      <c r="W239" s="852"/>
      <c r="X239" s="852"/>
      <c r="Y239" s="852"/>
      <c r="Z239" s="852"/>
      <c r="AA239" s="852"/>
      <c r="AB239" s="852"/>
      <c r="AC239" s="852"/>
      <c r="AD239" s="852"/>
      <c r="AE239" s="852"/>
      <c r="AF239" s="852"/>
      <c r="AG239" s="852"/>
      <c r="AH239" s="852"/>
      <c r="AI239" s="852"/>
    </row>
    <row r="240" spans="1:35" x14ac:dyDescent="0.15">
      <c r="A240" s="404"/>
      <c r="B240" s="404"/>
      <c r="C240" s="432"/>
      <c r="D240" s="432"/>
      <c r="E240" s="432"/>
      <c r="F240" s="399">
        <v>8</v>
      </c>
      <c r="G240" s="400"/>
      <c r="H240" s="401" t="s">
        <v>308</v>
      </c>
      <c r="I240" s="401"/>
      <c r="J240" s="401"/>
      <c r="K240" s="401"/>
      <c r="L240" s="401"/>
      <c r="M240" s="401"/>
      <c r="N240" s="401"/>
      <c r="O240" s="401"/>
      <c r="P240" s="852"/>
      <c r="Q240" s="852"/>
      <c r="R240" s="852"/>
      <c r="S240" s="852"/>
      <c r="T240" s="852"/>
      <c r="U240" s="852"/>
      <c r="V240" s="852"/>
      <c r="W240" s="852"/>
      <c r="X240" s="852"/>
      <c r="Y240" s="852"/>
      <c r="Z240" s="852"/>
      <c r="AA240" s="852"/>
      <c r="AB240" s="852"/>
      <c r="AC240" s="852"/>
      <c r="AD240" s="852"/>
      <c r="AE240" s="852"/>
      <c r="AF240" s="852"/>
      <c r="AG240" s="852"/>
      <c r="AH240" s="852"/>
      <c r="AI240" s="852"/>
    </row>
    <row r="241" spans="1:43" x14ac:dyDescent="0.15">
      <c r="A241" s="404"/>
      <c r="B241" s="404"/>
      <c r="C241" s="432"/>
      <c r="D241" s="432"/>
      <c r="E241" s="432"/>
      <c r="F241" s="399">
        <v>9</v>
      </c>
      <c r="G241" s="400"/>
      <c r="H241" s="401" t="s">
        <v>309</v>
      </c>
      <c r="I241" s="401"/>
      <c r="J241" s="401"/>
      <c r="K241" s="401"/>
      <c r="L241" s="401"/>
      <c r="M241" s="401"/>
      <c r="N241" s="401"/>
      <c r="O241" s="401"/>
      <c r="P241" s="852"/>
      <c r="Q241" s="852"/>
      <c r="R241" s="852"/>
      <c r="S241" s="852"/>
      <c r="T241" s="852"/>
      <c r="U241" s="852"/>
      <c r="V241" s="852"/>
      <c r="W241" s="852"/>
      <c r="X241" s="852"/>
      <c r="Y241" s="852"/>
      <c r="Z241" s="852"/>
      <c r="AA241" s="852"/>
      <c r="AB241" s="852"/>
      <c r="AC241" s="852"/>
      <c r="AD241" s="852"/>
      <c r="AE241" s="852"/>
      <c r="AF241" s="852"/>
      <c r="AG241" s="852"/>
      <c r="AH241" s="852"/>
      <c r="AI241" s="852"/>
    </row>
    <row r="242" spans="1:43" x14ac:dyDescent="0.15">
      <c r="A242" s="404"/>
      <c r="B242" s="404"/>
      <c r="C242" s="432"/>
      <c r="D242" s="432"/>
      <c r="E242" s="432"/>
      <c r="F242" s="399">
        <v>10</v>
      </c>
      <c r="G242" s="400"/>
      <c r="H242" s="401" t="s">
        <v>310</v>
      </c>
      <c r="I242" s="401"/>
      <c r="J242" s="401"/>
      <c r="K242" s="401"/>
      <c r="L242" s="401"/>
      <c r="M242" s="401"/>
      <c r="N242" s="401"/>
      <c r="O242" s="401"/>
      <c r="P242" s="852"/>
      <c r="Q242" s="852"/>
      <c r="R242" s="852"/>
      <c r="S242" s="852"/>
      <c r="T242" s="852"/>
      <c r="U242" s="852"/>
      <c r="V242" s="852"/>
      <c r="W242" s="852"/>
      <c r="X242" s="852"/>
      <c r="Y242" s="852"/>
      <c r="Z242" s="852"/>
      <c r="AA242" s="852"/>
      <c r="AB242" s="852"/>
      <c r="AC242" s="852"/>
      <c r="AD242" s="852"/>
      <c r="AE242" s="852"/>
      <c r="AF242" s="852"/>
      <c r="AG242" s="852"/>
      <c r="AH242" s="852"/>
      <c r="AI242" s="852"/>
    </row>
    <row r="243" spans="1:43" x14ac:dyDescent="0.15">
      <c r="A243" s="404"/>
      <c r="B243" s="404"/>
      <c r="C243" s="432"/>
      <c r="D243" s="432"/>
      <c r="E243" s="432"/>
      <c r="F243" s="399">
        <v>11</v>
      </c>
      <c r="G243" s="400"/>
      <c r="H243" s="401" t="s">
        <v>311</v>
      </c>
      <c r="I243" s="401"/>
      <c r="J243" s="401"/>
      <c r="K243" s="401"/>
      <c r="L243" s="401"/>
      <c r="M243" s="401"/>
      <c r="N243" s="401"/>
      <c r="O243" s="401"/>
      <c r="P243" s="852"/>
      <c r="Q243" s="852"/>
      <c r="R243" s="852"/>
      <c r="S243" s="852"/>
      <c r="T243" s="852"/>
      <c r="U243" s="852"/>
      <c r="V243" s="852"/>
      <c r="W243" s="852"/>
      <c r="X243" s="852"/>
      <c r="Y243" s="852"/>
      <c r="Z243" s="852"/>
      <c r="AA243" s="852"/>
      <c r="AB243" s="852"/>
      <c r="AC243" s="852"/>
      <c r="AD243" s="852"/>
      <c r="AE243" s="852"/>
      <c r="AF243" s="852"/>
      <c r="AG243" s="852"/>
      <c r="AH243" s="852"/>
      <c r="AI243" s="852"/>
    </row>
    <row r="244" spans="1:43" x14ac:dyDescent="0.15">
      <c r="A244" s="404"/>
      <c r="B244" s="404"/>
      <c r="C244" s="432"/>
      <c r="D244" s="432"/>
      <c r="E244" s="432"/>
      <c r="F244" s="399">
        <v>12</v>
      </c>
      <c r="G244" s="400"/>
      <c r="H244" s="401" t="s">
        <v>312</v>
      </c>
      <c r="I244" s="401"/>
      <c r="J244" s="401"/>
      <c r="K244" s="401"/>
      <c r="L244" s="401"/>
      <c r="M244" s="401"/>
      <c r="N244" s="401"/>
      <c r="O244" s="401"/>
      <c r="P244" s="852"/>
      <c r="Q244" s="852"/>
      <c r="R244" s="852"/>
      <c r="S244" s="852"/>
      <c r="T244" s="852"/>
      <c r="U244" s="852"/>
      <c r="V244" s="852"/>
      <c r="W244" s="852"/>
      <c r="X244" s="852"/>
      <c r="Y244" s="852"/>
      <c r="Z244" s="852"/>
      <c r="AA244" s="852"/>
      <c r="AB244" s="852"/>
      <c r="AC244" s="852"/>
      <c r="AD244" s="852"/>
      <c r="AE244" s="852"/>
      <c r="AF244" s="852"/>
      <c r="AG244" s="852"/>
      <c r="AH244" s="852"/>
      <c r="AI244" s="852"/>
    </row>
    <row r="245" spans="1:43" x14ac:dyDescent="0.15">
      <c r="A245" s="404"/>
      <c r="B245" s="404"/>
      <c r="C245" s="432"/>
      <c r="D245" s="432"/>
      <c r="E245" s="432"/>
      <c r="F245" s="399">
        <v>13</v>
      </c>
      <c r="G245" s="400"/>
      <c r="H245" s="401" t="s">
        <v>313</v>
      </c>
      <c r="I245" s="401"/>
      <c r="J245" s="401"/>
      <c r="K245" s="401"/>
      <c r="L245" s="401"/>
      <c r="M245" s="401"/>
      <c r="N245" s="401"/>
      <c r="O245" s="401"/>
      <c r="P245" s="852"/>
      <c r="Q245" s="852"/>
      <c r="R245" s="852"/>
      <c r="S245" s="852"/>
      <c r="T245" s="852"/>
      <c r="U245" s="852"/>
      <c r="V245" s="852"/>
      <c r="W245" s="852"/>
      <c r="X245" s="852"/>
      <c r="Y245" s="852"/>
      <c r="Z245" s="852"/>
      <c r="AA245" s="852"/>
      <c r="AB245" s="852"/>
      <c r="AC245" s="852"/>
      <c r="AD245" s="852"/>
      <c r="AE245" s="852"/>
      <c r="AF245" s="852"/>
      <c r="AG245" s="852"/>
      <c r="AH245" s="852"/>
      <c r="AI245" s="852"/>
    </row>
    <row r="246" spans="1:43" x14ac:dyDescent="0.15">
      <c r="A246" s="404"/>
      <c r="B246" s="404"/>
      <c r="C246" s="432"/>
      <c r="D246" s="432"/>
      <c r="E246" s="432"/>
      <c r="F246" s="399">
        <v>14</v>
      </c>
      <c r="G246" s="400"/>
      <c r="H246" s="401" t="s">
        <v>314</v>
      </c>
      <c r="I246" s="401"/>
      <c r="J246" s="401"/>
      <c r="K246" s="401"/>
      <c r="L246" s="401"/>
      <c r="M246" s="401"/>
      <c r="N246" s="401"/>
      <c r="O246" s="401"/>
      <c r="P246" s="852"/>
      <c r="Q246" s="852"/>
      <c r="R246" s="852"/>
      <c r="S246" s="852"/>
      <c r="T246" s="852"/>
      <c r="U246" s="852"/>
      <c r="V246" s="852"/>
      <c r="W246" s="852"/>
      <c r="X246" s="852"/>
      <c r="Y246" s="852"/>
      <c r="Z246" s="852"/>
      <c r="AA246" s="852"/>
      <c r="AB246" s="852"/>
      <c r="AC246" s="852"/>
      <c r="AD246" s="852"/>
      <c r="AE246" s="852"/>
      <c r="AF246" s="852"/>
      <c r="AG246" s="852"/>
      <c r="AH246" s="852"/>
      <c r="AI246" s="852"/>
    </row>
    <row r="247" spans="1:43" x14ac:dyDescent="0.15">
      <c r="A247" s="404"/>
      <c r="B247" s="404"/>
      <c r="C247" s="432"/>
      <c r="D247" s="432"/>
      <c r="E247" s="432"/>
      <c r="F247" s="399">
        <v>15</v>
      </c>
      <c r="G247" s="400"/>
      <c r="H247" s="401" t="s">
        <v>315</v>
      </c>
      <c r="I247" s="401"/>
      <c r="J247" s="401"/>
      <c r="K247" s="401"/>
      <c r="L247" s="401"/>
      <c r="M247" s="401"/>
      <c r="N247" s="401"/>
      <c r="O247" s="401"/>
      <c r="P247" s="852"/>
      <c r="Q247" s="852"/>
      <c r="R247" s="852"/>
      <c r="S247" s="852"/>
      <c r="T247" s="852"/>
      <c r="U247" s="852"/>
      <c r="V247" s="852"/>
      <c r="W247" s="852"/>
      <c r="X247" s="852"/>
      <c r="Y247" s="852"/>
      <c r="Z247" s="852"/>
      <c r="AA247" s="852"/>
      <c r="AB247" s="852"/>
      <c r="AC247" s="852"/>
      <c r="AD247" s="852"/>
      <c r="AE247" s="852"/>
      <c r="AF247" s="852"/>
      <c r="AG247" s="852"/>
      <c r="AH247" s="852"/>
      <c r="AI247" s="852"/>
    </row>
    <row r="248" spans="1:43" x14ac:dyDescent="0.15">
      <c r="A248" s="404"/>
      <c r="B248" s="404"/>
      <c r="C248" s="432"/>
      <c r="D248" s="432"/>
      <c r="E248" s="432"/>
      <c r="F248" s="399">
        <v>16</v>
      </c>
      <c r="G248" s="400"/>
      <c r="H248" s="401" t="s">
        <v>316</v>
      </c>
      <c r="I248" s="401"/>
      <c r="J248" s="401"/>
      <c r="K248" s="401"/>
      <c r="L248" s="401"/>
      <c r="M248" s="401"/>
      <c r="N248" s="401"/>
      <c r="O248" s="401"/>
      <c r="P248" s="852"/>
      <c r="Q248" s="852"/>
      <c r="R248" s="852"/>
      <c r="S248" s="852"/>
      <c r="T248" s="852"/>
      <c r="U248" s="852"/>
      <c r="V248" s="852"/>
      <c r="W248" s="852"/>
      <c r="X248" s="852"/>
      <c r="Y248" s="852"/>
      <c r="Z248" s="852"/>
      <c r="AA248" s="852"/>
      <c r="AB248" s="852"/>
      <c r="AC248" s="852"/>
      <c r="AD248" s="852"/>
      <c r="AE248" s="852"/>
      <c r="AF248" s="852"/>
      <c r="AG248" s="852"/>
      <c r="AH248" s="852"/>
      <c r="AI248" s="852"/>
    </row>
    <row r="249" spans="1:43" x14ac:dyDescent="0.15">
      <c r="A249" s="404"/>
      <c r="B249" s="404"/>
      <c r="C249" s="432"/>
      <c r="D249" s="432"/>
      <c r="E249" s="432"/>
      <c r="F249" s="395">
        <v>17</v>
      </c>
      <c r="G249" s="396"/>
      <c r="H249" s="397" t="s">
        <v>317</v>
      </c>
      <c r="I249" s="397"/>
      <c r="J249" s="397"/>
      <c r="K249" s="397"/>
      <c r="L249" s="397"/>
      <c r="M249" s="397"/>
      <c r="N249" s="397"/>
      <c r="O249" s="397"/>
      <c r="P249" s="851"/>
      <c r="Q249" s="851"/>
      <c r="R249" s="851"/>
      <c r="S249" s="851"/>
      <c r="T249" s="851"/>
      <c r="U249" s="851"/>
      <c r="V249" s="851"/>
      <c r="W249" s="851"/>
      <c r="X249" s="851"/>
      <c r="Y249" s="851"/>
      <c r="Z249" s="851"/>
      <c r="AA249" s="851"/>
      <c r="AB249" s="851"/>
      <c r="AC249" s="851"/>
      <c r="AD249" s="851"/>
      <c r="AE249" s="851"/>
      <c r="AF249" s="851"/>
      <c r="AG249" s="851"/>
      <c r="AH249" s="851"/>
      <c r="AI249" s="851"/>
    </row>
    <row r="251" spans="1:43" ht="13.5" customHeight="1" x14ac:dyDescent="0.15">
      <c r="AL251" s="156"/>
      <c r="AM251" s="156"/>
      <c r="AN251" s="156"/>
      <c r="AO251" s="156"/>
      <c r="AP251" s="156"/>
      <c r="AQ251" s="156"/>
    </row>
    <row r="252" spans="1:43" ht="13.5" customHeight="1" x14ac:dyDescent="0.15">
      <c r="AL252" s="156"/>
      <c r="AM252" s="156"/>
      <c r="AN252" s="156"/>
      <c r="AO252" s="156"/>
      <c r="AP252" s="156"/>
      <c r="AQ252" s="156"/>
    </row>
    <row r="253" spans="1:43" ht="14.25" customHeight="1" x14ac:dyDescent="0.15">
      <c r="AL253" s="156"/>
      <c r="AM253" s="156"/>
      <c r="AN253" s="156"/>
      <c r="AO253" s="156"/>
      <c r="AP253" s="156"/>
      <c r="AQ253" s="156"/>
    </row>
    <row r="274" ht="17.25" customHeight="1" x14ac:dyDescent="0.15"/>
    <row r="275" ht="13.5" customHeight="1" x14ac:dyDescent="0.15"/>
    <row r="276" ht="13.5" customHeight="1" x14ac:dyDescent="0.15"/>
    <row r="277" ht="14.25" customHeight="1" x14ac:dyDescent="0.15"/>
  </sheetData>
  <sheetProtection password="CC8B" sheet="1" objects="1" scenarios="1"/>
  <dataConsolidate/>
  <mergeCells count="822">
    <mergeCell ref="W228:AA228"/>
    <mergeCell ref="AG114:AH114"/>
    <mergeCell ref="AF150:AI150"/>
    <mergeCell ref="AF151:AI151"/>
    <mergeCell ref="AF152:AI152"/>
    <mergeCell ref="AF153:AI153"/>
    <mergeCell ref="AF154:AI154"/>
    <mergeCell ref="AF155:AI155"/>
    <mergeCell ref="X150:AA150"/>
    <mergeCell ref="X151:AA151"/>
    <mergeCell ref="X152:AA152"/>
    <mergeCell ref="X153:AA153"/>
    <mergeCell ref="X154:AA154"/>
    <mergeCell ref="X155:AA155"/>
    <mergeCell ref="AB150:AE150"/>
    <mergeCell ref="AB151:AE151"/>
    <mergeCell ref="AB152:AE152"/>
    <mergeCell ref="AB153:AE153"/>
    <mergeCell ref="V145:Y145"/>
    <mergeCell ref="X156:AA156"/>
    <mergeCell ref="T158:W158"/>
    <mergeCell ref="AH76:AI76"/>
    <mergeCell ref="AB76:AC76"/>
    <mergeCell ref="AF76:AG76"/>
    <mergeCell ref="AD76:AE76"/>
    <mergeCell ref="AB154:AE154"/>
    <mergeCell ref="AB155:AE155"/>
    <mergeCell ref="A134:AC135"/>
    <mergeCell ref="AE134:AI135"/>
    <mergeCell ref="A116:B121"/>
    <mergeCell ref="F89:H91"/>
    <mergeCell ref="G153:J153"/>
    <mergeCell ref="G154:J154"/>
    <mergeCell ref="G155:J155"/>
    <mergeCell ref="K150:N150"/>
    <mergeCell ref="K151:N151"/>
    <mergeCell ref="K152:N152"/>
    <mergeCell ref="K153:N153"/>
    <mergeCell ref="K154:N154"/>
    <mergeCell ref="K155:N155"/>
    <mergeCell ref="O150:R150"/>
    <mergeCell ref="O151:R151"/>
    <mergeCell ref="O152:R152"/>
    <mergeCell ref="O153:R153"/>
    <mergeCell ref="O154:R154"/>
    <mergeCell ref="AH70:AI70"/>
    <mergeCell ref="V70:W70"/>
    <mergeCell ref="X70:Y70"/>
    <mergeCell ref="N70:O70"/>
    <mergeCell ref="P70:Q70"/>
    <mergeCell ref="R70:S70"/>
    <mergeCell ref="T70:U70"/>
    <mergeCell ref="AB74:AC75"/>
    <mergeCell ref="AD74:AE75"/>
    <mergeCell ref="Z70:AA70"/>
    <mergeCell ref="AB70:AC70"/>
    <mergeCell ref="AD70:AE70"/>
    <mergeCell ref="T153:W153"/>
    <mergeCell ref="T154:W154"/>
    <mergeCell ref="T150:W150"/>
    <mergeCell ref="T151:W151"/>
    <mergeCell ref="T152:W152"/>
    <mergeCell ref="T155:W155"/>
    <mergeCell ref="X157:AA157"/>
    <mergeCell ref="AB157:AE157"/>
    <mergeCell ref="AF70:AG70"/>
    <mergeCell ref="AD142:AG142"/>
    <mergeCell ref="AD143:AG143"/>
    <mergeCell ref="AD144:AG144"/>
    <mergeCell ref="V136:AI136"/>
    <mergeCell ref="K77:O77"/>
    <mergeCell ref="Q77:R77"/>
    <mergeCell ref="T77:X77"/>
    <mergeCell ref="K78:O78"/>
    <mergeCell ref="M123:P123"/>
    <mergeCell ref="Q123:T123"/>
    <mergeCell ref="U123:X123"/>
    <mergeCell ref="Y123:AB123"/>
    <mergeCell ref="AC123:AF123"/>
    <mergeCell ref="M122:P122"/>
    <mergeCell ref="Q122:T122"/>
    <mergeCell ref="U122:X122"/>
    <mergeCell ref="AC122:AF122"/>
    <mergeCell ref="AC124:AF124"/>
    <mergeCell ref="S108:T108"/>
    <mergeCell ref="W108:X108"/>
    <mergeCell ref="AH65:AI69"/>
    <mergeCell ref="T66:U69"/>
    <mergeCell ref="V66:W69"/>
    <mergeCell ref="X66:Y69"/>
    <mergeCell ref="Z66:AA69"/>
    <mergeCell ref="N65:O69"/>
    <mergeCell ref="P65:Q69"/>
    <mergeCell ref="AB65:AC69"/>
    <mergeCell ref="AD65:AE69"/>
    <mergeCell ref="T65:AA65"/>
    <mergeCell ref="AF65:AG69"/>
    <mergeCell ref="R65:S69"/>
    <mergeCell ref="AD1:AI2"/>
    <mergeCell ref="L13:T13"/>
    <mergeCell ref="W13:AI13"/>
    <mergeCell ref="A7:B13"/>
    <mergeCell ref="C7:I7"/>
    <mergeCell ref="J7:AI7"/>
    <mergeCell ref="A3:E3"/>
    <mergeCell ref="C8:I8"/>
    <mergeCell ref="J8:AI8"/>
    <mergeCell ref="C9:I9"/>
    <mergeCell ref="C10:I10"/>
    <mergeCell ref="J10:AI10"/>
    <mergeCell ref="C11:I11"/>
    <mergeCell ref="A1:K2"/>
    <mergeCell ref="L1:N2"/>
    <mergeCell ref="O1:S2"/>
    <mergeCell ref="E5:G5"/>
    <mergeCell ref="M5:R5"/>
    <mergeCell ref="P9:R9"/>
    <mergeCell ref="S9:AI9"/>
    <mergeCell ref="K9:O9"/>
    <mergeCell ref="L11:T11"/>
    <mergeCell ref="W11:AI11"/>
    <mergeCell ref="C12:I12"/>
    <mergeCell ref="A40:B40"/>
    <mergeCell ref="A23:B38"/>
    <mergeCell ref="C23:E38"/>
    <mergeCell ref="O23:O27"/>
    <mergeCell ref="O29:O32"/>
    <mergeCell ref="O33:O36"/>
    <mergeCell ref="O37:O38"/>
    <mergeCell ref="L23:M24"/>
    <mergeCell ref="N23:N38"/>
    <mergeCell ref="A17:B21"/>
    <mergeCell ref="C17:E21"/>
    <mergeCell ref="J21:AB21"/>
    <mergeCell ref="F19:I19"/>
    <mergeCell ref="J19:R19"/>
    <mergeCell ref="F20:I20"/>
    <mergeCell ref="J20:R20"/>
    <mergeCell ref="F17:I17"/>
    <mergeCell ref="J17:X17"/>
    <mergeCell ref="F18:I18"/>
    <mergeCell ref="J18:K18"/>
    <mergeCell ref="L18:T18"/>
    <mergeCell ref="U18:V18"/>
    <mergeCell ref="W18:AI18"/>
    <mergeCell ref="F21:I21"/>
    <mergeCell ref="J12:AI12"/>
    <mergeCell ref="C13:I13"/>
    <mergeCell ref="K52:N52"/>
    <mergeCell ref="O52:R52"/>
    <mergeCell ref="S52:V52"/>
    <mergeCell ref="W52:Z52"/>
    <mergeCell ref="AA52:AD52"/>
    <mergeCell ref="AC28:AD28"/>
    <mergeCell ref="AC29:AD29"/>
    <mergeCell ref="AC33:AD33"/>
    <mergeCell ref="AC37:AD37"/>
    <mergeCell ref="V45:X45"/>
    <mergeCell ref="C15:AH15"/>
    <mergeCell ref="AC23:AD23"/>
    <mergeCell ref="AC24:AD24"/>
    <mergeCell ref="AC25:AD25"/>
    <mergeCell ref="S26:V26"/>
    <mergeCell ref="AC26:AD26"/>
    <mergeCell ref="AC27:AD27"/>
    <mergeCell ref="A41:B50"/>
    <mergeCell ref="F47:I47"/>
    <mergeCell ref="J47:AI47"/>
    <mergeCell ref="F48:I48"/>
    <mergeCell ref="J48:AI48"/>
    <mergeCell ref="AE52:AI52"/>
    <mergeCell ref="F51:J51"/>
    <mergeCell ref="K51:N51"/>
    <mergeCell ref="O51:R51"/>
    <mergeCell ref="S51:V51"/>
    <mergeCell ref="W51:Z51"/>
    <mergeCell ref="AA51:AD51"/>
    <mergeCell ref="F52:G53"/>
    <mergeCell ref="AE49:AI49"/>
    <mergeCell ref="F50:I50"/>
    <mergeCell ref="J50:AI50"/>
    <mergeCell ref="AC49:AD49"/>
    <mergeCell ref="F49:I49"/>
    <mergeCell ref="J49:R49"/>
    <mergeCell ref="S49:V49"/>
    <mergeCell ref="W49:X49"/>
    <mergeCell ref="Y49:AB49"/>
    <mergeCell ref="C41:E50"/>
    <mergeCell ref="H52:J52"/>
    <mergeCell ref="H55:J55"/>
    <mergeCell ref="H53:J53"/>
    <mergeCell ref="K53:N53"/>
    <mergeCell ref="O53:R53"/>
    <mergeCell ref="S53:V53"/>
    <mergeCell ref="W53:Z53"/>
    <mergeCell ref="AA53:AD53"/>
    <mergeCell ref="S54:V54"/>
    <mergeCell ref="AE54:AI54"/>
    <mergeCell ref="K55:N55"/>
    <mergeCell ref="O55:R55"/>
    <mergeCell ref="S55:V55"/>
    <mergeCell ref="W55:Z55"/>
    <mergeCell ref="AA55:AD55"/>
    <mergeCell ref="W54:Z54"/>
    <mergeCell ref="AA54:AD54"/>
    <mergeCell ref="AE56:AI56"/>
    <mergeCell ref="AE51:AI51"/>
    <mergeCell ref="A57:B57"/>
    <mergeCell ref="C57:E57"/>
    <mergeCell ref="Q57:R57"/>
    <mergeCell ref="A58:B64"/>
    <mergeCell ref="C58:E64"/>
    <mergeCell ref="T58:U58"/>
    <mergeCell ref="F64:I64"/>
    <mergeCell ref="J64:AI64"/>
    <mergeCell ref="F56:J56"/>
    <mergeCell ref="K56:N56"/>
    <mergeCell ref="O56:R56"/>
    <mergeCell ref="S56:V56"/>
    <mergeCell ref="W56:Z56"/>
    <mergeCell ref="AA56:AD56"/>
    <mergeCell ref="A51:B56"/>
    <mergeCell ref="C51:E56"/>
    <mergeCell ref="AE55:AI55"/>
    <mergeCell ref="AE53:AI53"/>
    <mergeCell ref="F54:G55"/>
    <mergeCell ref="H54:J54"/>
    <mergeCell ref="K54:N54"/>
    <mergeCell ref="O54:R54"/>
    <mergeCell ref="F71:G72"/>
    <mergeCell ref="H71:I72"/>
    <mergeCell ref="C65:E70"/>
    <mergeCell ref="F65:G69"/>
    <mergeCell ref="H65:I69"/>
    <mergeCell ref="J65:K69"/>
    <mergeCell ref="L65:M69"/>
    <mergeCell ref="F70:G70"/>
    <mergeCell ref="H70:I70"/>
    <mergeCell ref="J70:K70"/>
    <mergeCell ref="L70:M70"/>
    <mergeCell ref="J71:K72"/>
    <mergeCell ref="L71:M72"/>
    <mergeCell ref="C71:E72"/>
    <mergeCell ref="F74:G75"/>
    <mergeCell ref="H74:I75"/>
    <mergeCell ref="AF71:AG72"/>
    <mergeCell ref="AH71:AI72"/>
    <mergeCell ref="V71:W72"/>
    <mergeCell ref="X71:Y72"/>
    <mergeCell ref="AB73:AC73"/>
    <mergeCell ref="AD73:AE73"/>
    <mergeCell ref="AF73:AG73"/>
    <mergeCell ref="AH73:AI73"/>
    <mergeCell ref="V73:W73"/>
    <mergeCell ref="X73:Y73"/>
    <mergeCell ref="Z73:AA73"/>
    <mergeCell ref="AB71:AC72"/>
    <mergeCell ref="AD71:AE72"/>
    <mergeCell ref="AF74:AG75"/>
    <mergeCell ref="AH74:AI75"/>
    <mergeCell ref="V74:W75"/>
    <mergeCell ref="X74:Y75"/>
    <mergeCell ref="F73:G73"/>
    <mergeCell ref="H73:I73"/>
    <mergeCell ref="P74:Q75"/>
    <mergeCell ref="R74:S75"/>
    <mergeCell ref="T74:U75"/>
    <mergeCell ref="A80:B82"/>
    <mergeCell ref="C80:E82"/>
    <mergeCell ref="A83:B86"/>
    <mergeCell ref="C83:E86"/>
    <mergeCell ref="R76:S76"/>
    <mergeCell ref="T76:U76"/>
    <mergeCell ref="V76:W76"/>
    <mergeCell ref="X76:Y76"/>
    <mergeCell ref="Z76:AA76"/>
    <mergeCell ref="A65:B78"/>
    <mergeCell ref="F76:G76"/>
    <mergeCell ref="C74:E75"/>
    <mergeCell ref="P73:Q73"/>
    <mergeCell ref="R73:S73"/>
    <mergeCell ref="T73:U73"/>
    <mergeCell ref="Z71:AA72"/>
    <mergeCell ref="N71:O72"/>
    <mergeCell ref="P71:Q72"/>
    <mergeCell ref="R71:S72"/>
    <mergeCell ref="T71:U72"/>
    <mergeCell ref="J73:K73"/>
    <mergeCell ref="L73:M73"/>
    <mergeCell ref="N73:O73"/>
    <mergeCell ref="Z74:AA75"/>
    <mergeCell ref="A87:B88"/>
    <mergeCell ref="C87:E88"/>
    <mergeCell ref="A89:B95"/>
    <mergeCell ref="C89:E95"/>
    <mergeCell ref="F92:H92"/>
    <mergeCell ref="F93:H95"/>
    <mergeCell ref="P94:V94"/>
    <mergeCell ref="A112:B115"/>
    <mergeCell ref="C112:H115"/>
    <mergeCell ref="A96:B100"/>
    <mergeCell ref="C96:E100"/>
    <mergeCell ref="A105:B111"/>
    <mergeCell ref="C105:E111"/>
    <mergeCell ref="F105:H107"/>
    <mergeCell ref="F108:H111"/>
    <mergeCell ref="N108:O108"/>
    <mergeCell ref="A101:B104"/>
    <mergeCell ref="C101:H104"/>
    <mergeCell ref="J74:K75"/>
    <mergeCell ref="L74:M75"/>
    <mergeCell ref="N74:O75"/>
    <mergeCell ref="C77:I78"/>
    <mergeCell ref="I123:L123"/>
    <mergeCell ref="A122:B125"/>
    <mergeCell ref="C122:H123"/>
    <mergeCell ref="I122:L122"/>
    <mergeCell ref="I125:L125"/>
    <mergeCell ref="I124:L124"/>
    <mergeCell ref="C116:H117"/>
    <mergeCell ref="C118:H121"/>
    <mergeCell ref="I116:AI117"/>
    <mergeCell ref="M124:P124"/>
    <mergeCell ref="Q124:T124"/>
    <mergeCell ref="U124:X124"/>
    <mergeCell ref="M125:P125"/>
    <mergeCell ref="Q125:T125"/>
    <mergeCell ref="U125:X125"/>
    <mergeCell ref="H76:I76"/>
    <mergeCell ref="J76:K76"/>
    <mergeCell ref="L76:M76"/>
    <mergeCell ref="N76:O76"/>
    <mergeCell ref="P76:Q76"/>
    <mergeCell ref="A129:B132"/>
    <mergeCell ref="C129:H130"/>
    <mergeCell ref="I129:L129"/>
    <mergeCell ref="M129:P129"/>
    <mergeCell ref="Q129:T129"/>
    <mergeCell ref="U129:X129"/>
    <mergeCell ref="C131:F131"/>
    <mergeCell ref="G131:H131"/>
    <mergeCell ref="I131:L131"/>
    <mergeCell ref="M131:P131"/>
    <mergeCell ref="Q131:T131"/>
    <mergeCell ref="U131:X131"/>
    <mergeCell ref="C132:H132"/>
    <mergeCell ref="I132:L132"/>
    <mergeCell ref="F144:H144"/>
    <mergeCell ref="I144:K144"/>
    <mergeCell ref="Y124:AB124"/>
    <mergeCell ref="Y129:AB129"/>
    <mergeCell ref="AC129:AF129"/>
    <mergeCell ref="M130:P130"/>
    <mergeCell ref="Q130:T130"/>
    <mergeCell ref="U130:X130"/>
    <mergeCell ref="Y130:AB130"/>
    <mergeCell ref="AC130:AF130"/>
    <mergeCell ref="Y131:AB131"/>
    <mergeCell ref="AC131:AF131"/>
    <mergeCell ref="L143:N143"/>
    <mergeCell ref="O143:Q143"/>
    <mergeCell ref="M132:P132"/>
    <mergeCell ref="Q132:T132"/>
    <mergeCell ref="U132:X132"/>
    <mergeCell ref="Y132:AB132"/>
    <mergeCell ref="AC132:AF132"/>
    <mergeCell ref="S136:U136"/>
    <mergeCell ref="I143:K143"/>
    <mergeCell ref="Y125:AB125"/>
    <mergeCell ref="AC125:AF125"/>
    <mergeCell ref="C124:H125"/>
    <mergeCell ref="A137:B144"/>
    <mergeCell ref="C137:E144"/>
    <mergeCell ref="F137:K138"/>
    <mergeCell ref="L137:Q138"/>
    <mergeCell ref="R137:AI138"/>
    <mergeCell ref="F139:H139"/>
    <mergeCell ref="I139:K139"/>
    <mergeCell ref="L139:N139"/>
    <mergeCell ref="O139:Q139"/>
    <mergeCell ref="F140:H140"/>
    <mergeCell ref="I140:K140"/>
    <mergeCell ref="L140:N140"/>
    <mergeCell ref="O140:Q140"/>
    <mergeCell ref="F141:H141"/>
    <mergeCell ref="I141:K141"/>
    <mergeCell ref="L141:N141"/>
    <mergeCell ref="O141:Q141"/>
    <mergeCell ref="L144:N144"/>
    <mergeCell ref="O144:Q144"/>
    <mergeCell ref="F142:H142"/>
    <mergeCell ref="I142:K142"/>
    <mergeCell ref="L142:N142"/>
    <mergeCell ref="O142:Q142"/>
    <mergeCell ref="F143:H143"/>
    <mergeCell ref="C146:H146"/>
    <mergeCell ref="C147:H147"/>
    <mergeCell ref="C148:H148"/>
    <mergeCell ref="A149:B159"/>
    <mergeCell ref="C149:C159"/>
    <mergeCell ref="D149:F149"/>
    <mergeCell ref="G149:J149"/>
    <mergeCell ref="K149:N149"/>
    <mergeCell ref="O149:R149"/>
    <mergeCell ref="A145:B148"/>
    <mergeCell ref="C145:H145"/>
    <mergeCell ref="D150:F150"/>
    <mergeCell ref="D151:F151"/>
    <mergeCell ref="D152:F152"/>
    <mergeCell ref="D153:F153"/>
    <mergeCell ref="D154:F154"/>
    <mergeCell ref="D155:F155"/>
    <mergeCell ref="G150:J150"/>
    <mergeCell ref="G151:J151"/>
    <mergeCell ref="G152:J152"/>
    <mergeCell ref="D157:F157"/>
    <mergeCell ref="G157:J157"/>
    <mergeCell ref="K157:N157"/>
    <mergeCell ref="O157:R157"/>
    <mergeCell ref="S149:S159"/>
    <mergeCell ref="T149:W149"/>
    <mergeCell ref="X149:AA149"/>
    <mergeCell ref="AB149:AE149"/>
    <mergeCell ref="AF149:AI149"/>
    <mergeCell ref="D156:F156"/>
    <mergeCell ref="G156:J156"/>
    <mergeCell ref="K156:N156"/>
    <mergeCell ref="O156:R156"/>
    <mergeCell ref="T156:W156"/>
    <mergeCell ref="AF157:AI157"/>
    <mergeCell ref="D158:F158"/>
    <mergeCell ref="G158:J158"/>
    <mergeCell ref="K158:N158"/>
    <mergeCell ref="O158:R158"/>
    <mergeCell ref="AB158:AE158"/>
    <mergeCell ref="AF158:AI158"/>
    <mergeCell ref="AB159:AE159"/>
    <mergeCell ref="AF159:AI159"/>
    <mergeCell ref="O155:R155"/>
    <mergeCell ref="X158:AA158"/>
    <mergeCell ref="AB156:AE156"/>
    <mergeCell ref="AF156:AI156"/>
    <mergeCell ref="T157:W157"/>
    <mergeCell ref="X162:Z162"/>
    <mergeCell ref="A163:B170"/>
    <mergeCell ref="C163:D170"/>
    <mergeCell ref="E163:H163"/>
    <mergeCell ref="I163:L163"/>
    <mergeCell ref="M163:P163"/>
    <mergeCell ref="Q163:T163"/>
    <mergeCell ref="U163:X163"/>
    <mergeCell ref="D159:F159"/>
    <mergeCell ref="G159:J159"/>
    <mergeCell ref="K159:N159"/>
    <mergeCell ref="O159:R159"/>
    <mergeCell ref="T159:W159"/>
    <mergeCell ref="X159:AA159"/>
    <mergeCell ref="Y163:AB163"/>
    <mergeCell ref="E166:H166"/>
    <mergeCell ref="I166:L166"/>
    <mergeCell ref="M166:P166"/>
    <mergeCell ref="Q166:T166"/>
    <mergeCell ref="U166:X166"/>
    <mergeCell ref="Y166:AB166"/>
    <mergeCell ref="AA162:AI162"/>
    <mergeCell ref="D162:W162"/>
    <mergeCell ref="AC163:AF163"/>
    <mergeCell ref="E164:H164"/>
    <mergeCell ref="I164:L164"/>
    <mergeCell ref="M164:P164"/>
    <mergeCell ref="Q164:T164"/>
    <mergeCell ref="U164:X164"/>
    <mergeCell ref="Y164:AB164"/>
    <mergeCell ref="AC164:AF164"/>
    <mergeCell ref="AC165:AF165"/>
    <mergeCell ref="AC166:AF166"/>
    <mergeCell ref="E165:H165"/>
    <mergeCell ref="I165:L165"/>
    <mergeCell ref="M165:P165"/>
    <mergeCell ref="Q165:T165"/>
    <mergeCell ref="U165:X165"/>
    <mergeCell ref="Y165:AB165"/>
    <mergeCell ref="Q169:T169"/>
    <mergeCell ref="U169:X169"/>
    <mergeCell ref="Y169:AB169"/>
    <mergeCell ref="AC167:AF167"/>
    <mergeCell ref="E168:H168"/>
    <mergeCell ref="I168:L168"/>
    <mergeCell ref="M168:P168"/>
    <mergeCell ref="Q168:T168"/>
    <mergeCell ref="U168:X168"/>
    <mergeCell ref="Y168:AB168"/>
    <mergeCell ref="AC168:AF168"/>
    <mergeCell ref="E167:H167"/>
    <mergeCell ref="I167:L167"/>
    <mergeCell ref="M167:P167"/>
    <mergeCell ref="Q167:T167"/>
    <mergeCell ref="U167:X167"/>
    <mergeCell ref="Y167:AB167"/>
    <mergeCell ref="F177:H177"/>
    <mergeCell ref="I177:K177"/>
    <mergeCell ref="L177:P177"/>
    <mergeCell ref="Q177:S177"/>
    <mergeCell ref="W178:Y178"/>
    <mergeCell ref="Z178:AD178"/>
    <mergeCell ref="AH178:AI178"/>
    <mergeCell ref="AE179:AG179"/>
    <mergeCell ref="AH179:AI179"/>
    <mergeCell ref="Q178:S178"/>
    <mergeCell ref="T178:V178"/>
    <mergeCell ref="C181:E186"/>
    <mergeCell ref="C180:E180"/>
    <mergeCell ref="F180:H180"/>
    <mergeCell ref="I180:K180"/>
    <mergeCell ref="L180:P180"/>
    <mergeCell ref="Q180:S180"/>
    <mergeCell ref="T180:V180"/>
    <mergeCell ref="W180:Y180"/>
    <mergeCell ref="Z180:AD180"/>
    <mergeCell ref="AH180:AI180"/>
    <mergeCell ref="C179:E179"/>
    <mergeCell ref="F179:H179"/>
    <mergeCell ref="I179:K179"/>
    <mergeCell ref="L179:P179"/>
    <mergeCell ref="Q179:S179"/>
    <mergeCell ref="T179:V179"/>
    <mergeCell ref="W179:Y179"/>
    <mergeCell ref="AE180:AG180"/>
    <mergeCell ref="Z179:AD179"/>
    <mergeCell ref="F191:G191"/>
    <mergeCell ref="AE192:AI192"/>
    <mergeCell ref="A177:B180"/>
    <mergeCell ref="Z188:AI188"/>
    <mergeCell ref="P189:T189"/>
    <mergeCell ref="U189:Y189"/>
    <mergeCell ref="Z189:AD189"/>
    <mergeCell ref="AE189:AI189"/>
    <mergeCell ref="F190:G190"/>
    <mergeCell ref="H190:O190"/>
    <mergeCell ref="P190:T190"/>
    <mergeCell ref="U190:Y190"/>
    <mergeCell ref="Z190:AD190"/>
    <mergeCell ref="AE190:AI190"/>
    <mergeCell ref="A181:B186"/>
    <mergeCell ref="C177:E178"/>
    <mergeCell ref="T177:V177"/>
    <mergeCell ref="W177:Y177"/>
    <mergeCell ref="Z177:AD177"/>
    <mergeCell ref="AE177:AG178"/>
    <mergeCell ref="AH177:AI177"/>
    <mergeCell ref="F178:H178"/>
    <mergeCell ref="I178:K178"/>
    <mergeCell ref="L178:P178"/>
    <mergeCell ref="F195:G195"/>
    <mergeCell ref="H195:O195"/>
    <mergeCell ref="P195:T195"/>
    <mergeCell ref="U195:Y195"/>
    <mergeCell ref="Z195:AD195"/>
    <mergeCell ref="AE195:AI195"/>
    <mergeCell ref="H191:O191"/>
    <mergeCell ref="P191:T191"/>
    <mergeCell ref="U191:Y191"/>
    <mergeCell ref="Z191:AD191"/>
    <mergeCell ref="AE191:AI191"/>
    <mergeCell ref="F194:G194"/>
    <mergeCell ref="H194:O194"/>
    <mergeCell ref="P194:T194"/>
    <mergeCell ref="U194:Y194"/>
    <mergeCell ref="Z194:AD194"/>
    <mergeCell ref="AE194:AI194"/>
    <mergeCell ref="F193:G193"/>
    <mergeCell ref="H193:O193"/>
    <mergeCell ref="P193:T193"/>
    <mergeCell ref="U193:Y193"/>
    <mergeCell ref="Z193:AD193"/>
    <mergeCell ref="AE193:AI193"/>
    <mergeCell ref="F192:G192"/>
    <mergeCell ref="F197:G197"/>
    <mergeCell ref="H197:O197"/>
    <mergeCell ref="P197:T197"/>
    <mergeCell ref="U197:Y197"/>
    <mergeCell ref="Z197:AD197"/>
    <mergeCell ref="AE197:AI197"/>
    <mergeCell ref="F196:G196"/>
    <mergeCell ref="H196:O196"/>
    <mergeCell ref="P196:T196"/>
    <mergeCell ref="U196:Y196"/>
    <mergeCell ref="Z196:AD196"/>
    <mergeCell ref="AE196:AI196"/>
    <mergeCell ref="H199:O199"/>
    <mergeCell ref="P199:T199"/>
    <mergeCell ref="U199:Y199"/>
    <mergeCell ref="Z199:AD199"/>
    <mergeCell ref="AE199:AI199"/>
    <mergeCell ref="F198:G198"/>
    <mergeCell ref="H198:O198"/>
    <mergeCell ref="P198:T198"/>
    <mergeCell ref="U198:Y198"/>
    <mergeCell ref="Z198:AD198"/>
    <mergeCell ref="AE198:AI198"/>
    <mergeCell ref="F203:G203"/>
    <mergeCell ref="H203:O203"/>
    <mergeCell ref="P203:T203"/>
    <mergeCell ref="U203:Y203"/>
    <mergeCell ref="Z203:AD203"/>
    <mergeCell ref="AE203:AI203"/>
    <mergeCell ref="F206:G206"/>
    <mergeCell ref="H206:O206"/>
    <mergeCell ref="P206:T206"/>
    <mergeCell ref="U206:Y206"/>
    <mergeCell ref="Z206:AD206"/>
    <mergeCell ref="AE206:AI206"/>
    <mergeCell ref="F205:G205"/>
    <mergeCell ref="H205:O205"/>
    <mergeCell ref="AE202:AI202"/>
    <mergeCell ref="F201:G201"/>
    <mergeCell ref="H201:O201"/>
    <mergeCell ref="P201:T201"/>
    <mergeCell ref="U201:Y201"/>
    <mergeCell ref="Z201:AD201"/>
    <mergeCell ref="AE201:AI201"/>
    <mergeCell ref="F200:G200"/>
    <mergeCell ref="H200:O200"/>
    <mergeCell ref="P200:T200"/>
    <mergeCell ref="U200:Y200"/>
    <mergeCell ref="Z200:AD200"/>
    <mergeCell ref="AE200:AI200"/>
    <mergeCell ref="C214:E215"/>
    <mergeCell ref="C216:E216"/>
    <mergeCell ref="AE211:AI212"/>
    <mergeCell ref="F204:G204"/>
    <mergeCell ref="H204:O204"/>
    <mergeCell ref="P204:T204"/>
    <mergeCell ref="U204:Y204"/>
    <mergeCell ref="Z204:AD204"/>
    <mergeCell ref="AE204:AI204"/>
    <mergeCell ref="A213:C213"/>
    <mergeCell ref="P205:T205"/>
    <mergeCell ref="U205:Y205"/>
    <mergeCell ref="Z205:AD205"/>
    <mergeCell ref="AE205:AI205"/>
    <mergeCell ref="AG216:AI216"/>
    <mergeCell ref="A187:B206"/>
    <mergeCell ref="C187:E206"/>
    <mergeCell ref="F187:O189"/>
    <mergeCell ref="P187:AI187"/>
    <mergeCell ref="P188:Y188"/>
    <mergeCell ref="H192:O192"/>
    <mergeCell ref="P192:T192"/>
    <mergeCell ref="U192:Y192"/>
    <mergeCell ref="Z192:AD192"/>
    <mergeCell ref="AE231:AI231"/>
    <mergeCell ref="U232:Y232"/>
    <mergeCell ref="AE232:AI232"/>
    <mergeCell ref="F235:G235"/>
    <mergeCell ref="H235:O235"/>
    <mergeCell ref="P235:T235"/>
    <mergeCell ref="U235:Y235"/>
    <mergeCell ref="Z235:AD235"/>
    <mergeCell ref="AE235:AI235"/>
    <mergeCell ref="F234:G234"/>
    <mergeCell ref="H234:O234"/>
    <mergeCell ref="F233:G233"/>
    <mergeCell ref="H233:O233"/>
    <mergeCell ref="U233:Y233"/>
    <mergeCell ref="Z233:AD233"/>
    <mergeCell ref="AE233:AI233"/>
    <mergeCell ref="P231:T232"/>
    <mergeCell ref="U231:Y231"/>
    <mergeCell ref="Z231:AD232"/>
    <mergeCell ref="AE237:AI237"/>
    <mergeCell ref="P233:T233"/>
    <mergeCell ref="Z239:AD239"/>
    <mergeCell ref="AE239:AI239"/>
    <mergeCell ref="P240:T240"/>
    <mergeCell ref="U240:Y240"/>
    <mergeCell ref="Z240:AD240"/>
    <mergeCell ref="AE240:AI240"/>
    <mergeCell ref="U239:Y239"/>
    <mergeCell ref="U238:Y238"/>
    <mergeCell ref="Z238:AD238"/>
    <mergeCell ref="AE238:AI238"/>
    <mergeCell ref="P234:T234"/>
    <mergeCell ref="U234:Y234"/>
    <mergeCell ref="Z234:AD234"/>
    <mergeCell ref="AE234:AI234"/>
    <mergeCell ref="Z247:AD247"/>
    <mergeCell ref="AE247:AI247"/>
    <mergeCell ref="F246:G246"/>
    <mergeCell ref="H246:O246"/>
    <mergeCell ref="Z246:AD246"/>
    <mergeCell ref="AE246:AI246"/>
    <mergeCell ref="Z245:AD245"/>
    <mergeCell ref="AE245:AI245"/>
    <mergeCell ref="F236:G236"/>
    <mergeCell ref="H236:O236"/>
    <mergeCell ref="P236:T236"/>
    <mergeCell ref="U236:Y236"/>
    <mergeCell ref="Z236:AD236"/>
    <mergeCell ref="AE236:AI236"/>
    <mergeCell ref="Z242:AD242"/>
    <mergeCell ref="AE242:AI242"/>
    <mergeCell ref="F241:G241"/>
    <mergeCell ref="H241:O241"/>
    <mergeCell ref="P241:T241"/>
    <mergeCell ref="U241:Y241"/>
    <mergeCell ref="Z241:AD241"/>
    <mergeCell ref="AE241:AI241"/>
    <mergeCell ref="F240:G240"/>
    <mergeCell ref="H240:O240"/>
    <mergeCell ref="F249:G249"/>
    <mergeCell ref="H249:O249"/>
    <mergeCell ref="P249:T249"/>
    <mergeCell ref="U249:Y249"/>
    <mergeCell ref="Z249:AD249"/>
    <mergeCell ref="AE249:AI249"/>
    <mergeCell ref="F248:G248"/>
    <mergeCell ref="H248:O248"/>
    <mergeCell ref="P248:T248"/>
    <mergeCell ref="U248:Y248"/>
    <mergeCell ref="Z248:AD248"/>
    <mergeCell ref="AE248:AI248"/>
    <mergeCell ref="Z244:AD244"/>
    <mergeCell ref="U237:Y237"/>
    <mergeCell ref="Z237:AD237"/>
    <mergeCell ref="A218:B220"/>
    <mergeCell ref="F238:G238"/>
    <mergeCell ref="A221:B225"/>
    <mergeCell ref="C221:E225"/>
    <mergeCell ref="A226:B229"/>
    <mergeCell ref="C226:E229"/>
    <mergeCell ref="C218:E220"/>
    <mergeCell ref="A230:B249"/>
    <mergeCell ref="C230:E249"/>
    <mergeCell ref="F230:O232"/>
    <mergeCell ref="P230:AI230"/>
    <mergeCell ref="AE244:AI244"/>
    <mergeCell ref="F243:G243"/>
    <mergeCell ref="H243:O243"/>
    <mergeCell ref="P243:T243"/>
    <mergeCell ref="U243:Y243"/>
    <mergeCell ref="Z243:AD243"/>
    <mergeCell ref="AE243:AI243"/>
    <mergeCell ref="H245:O245"/>
    <mergeCell ref="P245:T245"/>
    <mergeCell ref="U245:Y245"/>
    <mergeCell ref="U247:Y247"/>
    <mergeCell ref="F245:G245"/>
    <mergeCell ref="F242:G242"/>
    <mergeCell ref="H242:O242"/>
    <mergeCell ref="P242:T242"/>
    <mergeCell ref="F247:G247"/>
    <mergeCell ref="H247:O247"/>
    <mergeCell ref="P247:T247"/>
    <mergeCell ref="F239:G239"/>
    <mergeCell ref="H239:O239"/>
    <mergeCell ref="P239:T239"/>
    <mergeCell ref="P246:T246"/>
    <mergeCell ref="U246:Y246"/>
    <mergeCell ref="F244:G244"/>
    <mergeCell ref="H244:O244"/>
    <mergeCell ref="P244:T244"/>
    <mergeCell ref="U244:Y244"/>
    <mergeCell ref="F237:G237"/>
    <mergeCell ref="H237:O237"/>
    <mergeCell ref="P237:T237"/>
    <mergeCell ref="H238:O238"/>
    <mergeCell ref="P238:T238"/>
    <mergeCell ref="U242:Y242"/>
    <mergeCell ref="R61:U61"/>
    <mergeCell ref="D176:U176"/>
    <mergeCell ref="G23:K23"/>
    <mergeCell ref="C73:E73"/>
    <mergeCell ref="C76:E76"/>
    <mergeCell ref="Y122:AB122"/>
    <mergeCell ref="X60:AC60"/>
    <mergeCell ref="A162:C162"/>
    <mergeCell ref="F202:G202"/>
    <mergeCell ref="H202:O202"/>
    <mergeCell ref="P202:T202"/>
    <mergeCell ref="U202:Y202"/>
    <mergeCell ref="Z202:AD202"/>
    <mergeCell ref="F199:G199"/>
    <mergeCell ref="C217:E217"/>
    <mergeCell ref="V213:X213"/>
    <mergeCell ref="Y213:AI213"/>
    <mergeCell ref="A214:B217"/>
    <mergeCell ref="AF59:AI59"/>
    <mergeCell ref="AF60:AI60"/>
    <mergeCell ref="AF61:AI61"/>
    <mergeCell ref="X59:AC59"/>
    <mergeCell ref="A136:C136"/>
    <mergeCell ref="A176:C176"/>
    <mergeCell ref="A171:B173"/>
    <mergeCell ref="C171:H171"/>
    <mergeCell ref="V171:Y171"/>
    <mergeCell ref="C172:H172"/>
    <mergeCell ref="C173:H173"/>
    <mergeCell ref="V176:X176"/>
    <mergeCell ref="Y176:AI176"/>
    <mergeCell ref="AC169:AF169"/>
    <mergeCell ref="E170:H170"/>
    <mergeCell ref="I170:L170"/>
    <mergeCell ref="M170:P170"/>
    <mergeCell ref="Q170:T170"/>
    <mergeCell ref="U170:X170"/>
    <mergeCell ref="Y170:AB170"/>
    <mergeCell ref="AC170:AF170"/>
    <mergeCell ref="E169:H169"/>
    <mergeCell ref="I169:L169"/>
    <mergeCell ref="M169:P169"/>
    <mergeCell ref="AG217:AI217"/>
    <mergeCell ref="AG214:AI215"/>
    <mergeCell ref="F216:N216"/>
    <mergeCell ref="F217:N217"/>
    <mergeCell ref="O216:W216"/>
    <mergeCell ref="O217:W217"/>
    <mergeCell ref="X216:AF216"/>
    <mergeCell ref="X217:AF217"/>
    <mergeCell ref="F214:N215"/>
    <mergeCell ref="O214:W215"/>
    <mergeCell ref="X214:AF215"/>
  </mergeCells>
  <phoneticPr fontId="2"/>
  <conditionalFormatting sqref="W23:W27 AC23:AD29 AC33:AD33 AC37:AD37">
    <cfRule type="expression" dxfId="96" priority="104">
      <formula>$F$24&lt;&gt;""</formula>
    </cfRule>
    <cfRule type="expression" dxfId="95" priority="105">
      <formula>$F$23&lt;&gt;""</formula>
    </cfRule>
  </conditionalFormatting>
  <conditionalFormatting sqref="K42:K43 P43:P45 U43:U45 V46 Y44:Y45 AC44:AC46 J47:AI48 Y49:AB49 AE49:AI49 J50:AI50 J49:R49">
    <cfRule type="expression" dxfId="94" priority="102">
      <formula>$F$42&lt;&gt;""</formula>
    </cfRule>
  </conditionalFormatting>
  <conditionalFormatting sqref="T58:U58 Q59:Q62 W59:W62 AE59:AE61">
    <cfRule type="expression" dxfId="93" priority="101">
      <formula>$K$58&lt;&gt;""</formula>
    </cfRule>
  </conditionalFormatting>
  <conditionalFormatting sqref="I80:I81 T80 AC80">
    <cfRule type="expression" dxfId="92" priority="100">
      <formula>$F$80&lt;&gt;""</formula>
    </cfRule>
  </conditionalFormatting>
  <conditionalFormatting sqref="I83:I85 T83:T85 X83:X85 AA83:AA85">
    <cfRule type="expression" dxfId="91" priority="99">
      <formula>$F$83&lt;&gt;""</formula>
    </cfRule>
  </conditionalFormatting>
  <conditionalFormatting sqref="I87 M87 T87 X87 AA87 AG87">
    <cfRule type="expression" dxfId="90" priority="98">
      <formula>$F$87&lt;&gt;""</formula>
    </cfRule>
  </conditionalFormatting>
  <conditionalFormatting sqref="L89:L90 P89 U89:U90 Y89 AC89">
    <cfRule type="expression" dxfId="89" priority="97">
      <formula>$I$89&lt;&gt;""</formula>
    </cfRule>
  </conditionalFormatting>
  <conditionalFormatting sqref="L93:L94 P93 U93 Y93 AD93">
    <cfRule type="expression" dxfId="88" priority="96">
      <formula>$I$93&lt;&gt;""</formula>
    </cfRule>
  </conditionalFormatting>
  <conditionalFormatting sqref="I96:I97">
    <cfRule type="expression" dxfId="87" priority="95">
      <formula>$F$96&lt;&gt;""</formula>
    </cfRule>
  </conditionalFormatting>
  <conditionalFormatting sqref="I99:I100">
    <cfRule type="expression" dxfId="86" priority="94">
      <formula>$F$99&lt;&gt;""</formula>
    </cfRule>
  </conditionalFormatting>
  <conditionalFormatting sqref="L101 Q101 V101">
    <cfRule type="expression" dxfId="85" priority="93">
      <formula>$I$101&lt;&gt;""</formula>
    </cfRule>
  </conditionalFormatting>
  <conditionalFormatting sqref="L103:L104">
    <cfRule type="expression" dxfId="84" priority="90">
      <formula>$I$103&lt;&gt;""</formula>
    </cfRule>
  </conditionalFormatting>
  <conditionalFormatting sqref="L106:L107">
    <cfRule type="expression" dxfId="83" priority="89">
      <formula>$I$106&lt;&gt;""</formula>
    </cfRule>
  </conditionalFormatting>
  <conditionalFormatting sqref="N108:O108 S108:T108">
    <cfRule type="expression" dxfId="82" priority="88">
      <formula>$I$108&lt;&gt;""</formula>
    </cfRule>
  </conditionalFormatting>
  <conditionalFormatting sqref="L110:L111">
    <cfRule type="expression" dxfId="81" priority="87">
      <formula>$I$110&lt;&gt;""</formula>
    </cfRule>
  </conditionalFormatting>
  <conditionalFormatting sqref="L113:L114 S113:S114 X113:X114 AC113:AC114">
    <cfRule type="expression" dxfId="80" priority="86">
      <formula>$I$112&lt;&gt;""</formula>
    </cfRule>
  </conditionalFormatting>
  <conditionalFormatting sqref="T181:T185 Z181:Z185">
    <cfRule type="expression" dxfId="79" priority="85">
      <formula>$F$181&lt;&gt;""</formula>
    </cfRule>
  </conditionalFormatting>
  <conditionalFormatting sqref="N221 V221">
    <cfRule type="expression" dxfId="78" priority="84">
      <formula>$F$221&lt;&gt;""</formula>
    </cfRule>
  </conditionalFormatting>
  <conditionalFormatting sqref="N222 V222 AB222">
    <cfRule type="expression" dxfId="77" priority="83">
      <formula>$F$222&lt;&gt;""</formula>
    </cfRule>
  </conditionalFormatting>
  <conditionalFormatting sqref="T226:T228 W227 AC226:AC228">
    <cfRule type="expression" dxfId="76" priority="82">
      <formula>$F$226&lt;&gt;""</formula>
    </cfRule>
  </conditionalFormatting>
  <conditionalFormatting sqref="L112 S112">
    <cfRule type="expression" dxfId="75" priority="81">
      <formula>$I$112&lt;&gt;""</formula>
    </cfRule>
  </conditionalFormatting>
  <conditionalFormatting sqref="A218:AI227 A214:F214 A215:E215 A216:F217 AG214 AG216:AG217 A250:AI277 A230:B249 F230:AI249 A207:AI213 A187:B206 F187:AI206 A229:AI229 A228:W228 AB228:AI228 A161:AI186">
    <cfRule type="expression" dxfId="74" priority="79">
      <formula>$AC$28&lt;&gt;""</formula>
    </cfRule>
  </conditionalFormatting>
  <conditionalFormatting sqref="A218:AI227 A214:F214 A215:E215 A216:F217 AG214 AG216:AG217 A250:AI277 A230:B249 F230:AI249 A187:B206 F187:AI206 A207:AI213 A156:AI160 S150:S155 A150:C155 A134:AI141 A145:AI149 AH142:AI144 A229:AI229 A228:W228 AB228:AI228 A175:AI186 A142:AD144">
    <cfRule type="expression" dxfId="73" priority="78">
      <formula>$AC$29&lt;&gt;""</formula>
    </cfRule>
  </conditionalFormatting>
  <conditionalFormatting sqref="A218:AI227 A214:F214 A215:E215 A216:F217 AG214 AG216:AG217 A250:AI277 A230:B249 F230:AI249 A211:AI213 A156:AI174 S150:S155 A150:C155 A134:AI141 A145:AI149 AH142:AI144 A229:AI229 A228:W228 AB228:AI228 A142:AD144">
    <cfRule type="expression" dxfId="72" priority="76">
      <formula>$AC$33&lt;&gt;""</formula>
    </cfRule>
  </conditionalFormatting>
  <conditionalFormatting sqref="A211:AI213 A218:AI227 A214:F214 A215:E215 A216:F217 AG214 AG216:AG217 A250:AI277 A230:B249 F230:AI249 A156:AI174 S150:S155 A150:C155 A136:AI141 A145:AI149 AH142:AI144 A229:AI229 A228:W228 AB228:AI228 A142:AD144">
    <cfRule type="expression" dxfId="71" priority="74">
      <formula>$AC$26&lt;&gt;""</formula>
    </cfRule>
  </conditionalFormatting>
  <conditionalFormatting sqref="A207:AI210 A187:B206 F187:AI206 S150:S155 A150:C155 A136:AI141 A145:AI149 AH142:AI144 A156:AI186 A142:AD144">
    <cfRule type="expression" dxfId="70" priority="73">
      <formula>$AC$37&lt;&gt;""</formula>
    </cfRule>
  </conditionalFormatting>
  <conditionalFormatting sqref="X217">
    <cfRule type="expression" dxfId="69" priority="45">
      <formula>$AC$26&lt;&gt;""</formula>
    </cfRule>
  </conditionalFormatting>
  <conditionalFormatting sqref="O214">
    <cfRule type="expression" dxfId="68" priority="68">
      <formula>$AC$28&lt;&gt;""</formula>
    </cfRule>
  </conditionalFormatting>
  <conditionalFormatting sqref="O214">
    <cfRule type="expression" dxfId="67" priority="67">
      <formula>$AC$29&lt;&gt;""</formula>
    </cfRule>
  </conditionalFormatting>
  <conditionalFormatting sqref="O214">
    <cfRule type="expression" dxfId="66" priority="66">
      <formula>$AC$33&lt;&gt;""</formula>
    </cfRule>
  </conditionalFormatting>
  <conditionalFormatting sqref="O214">
    <cfRule type="expression" dxfId="65" priority="65">
      <formula>$AC$26&lt;&gt;""</formula>
    </cfRule>
  </conditionalFormatting>
  <conditionalFormatting sqref="O216">
    <cfRule type="expression" dxfId="64" priority="64">
      <formula>$AC$28&lt;&gt;""</formula>
    </cfRule>
  </conditionalFormatting>
  <conditionalFormatting sqref="O216">
    <cfRule type="expression" dxfId="63" priority="63">
      <formula>$AC$29&lt;&gt;""</formula>
    </cfRule>
  </conditionalFormatting>
  <conditionalFormatting sqref="O216">
    <cfRule type="expression" dxfId="62" priority="62">
      <formula>$AC$33&lt;&gt;""</formula>
    </cfRule>
  </conditionalFormatting>
  <conditionalFormatting sqref="O216">
    <cfRule type="expression" dxfId="61" priority="61">
      <formula>$AC$26&lt;&gt;""</formula>
    </cfRule>
  </conditionalFormatting>
  <conditionalFormatting sqref="O217">
    <cfRule type="expression" dxfId="60" priority="60">
      <formula>$AC$28&lt;&gt;""</formula>
    </cfRule>
  </conditionalFormatting>
  <conditionalFormatting sqref="O217">
    <cfRule type="expression" dxfId="59" priority="59">
      <formula>$AC$29&lt;&gt;""</formula>
    </cfRule>
  </conditionalFormatting>
  <conditionalFormatting sqref="O217">
    <cfRule type="expression" dxfId="58" priority="58">
      <formula>$AC$33&lt;&gt;""</formula>
    </cfRule>
  </conditionalFormatting>
  <conditionalFormatting sqref="O217">
    <cfRule type="expression" dxfId="57" priority="57">
      <formula>$AC$26&lt;&gt;""</formula>
    </cfRule>
  </conditionalFormatting>
  <conditionalFormatting sqref="X214">
    <cfRule type="expression" dxfId="56" priority="56">
      <formula>$AC$28&lt;&gt;""</formula>
    </cfRule>
  </conditionalFormatting>
  <conditionalFormatting sqref="X214">
    <cfRule type="expression" dxfId="55" priority="55">
      <formula>$AC$29&lt;&gt;""</formula>
    </cfRule>
  </conditionalFormatting>
  <conditionalFormatting sqref="X214">
    <cfRule type="expression" dxfId="54" priority="54">
      <formula>$AC$33&lt;&gt;""</formula>
    </cfRule>
  </conditionalFormatting>
  <conditionalFormatting sqref="X214">
    <cfRule type="expression" dxfId="53" priority="53">
      <formula>$AC$26&lt;&gt;""</formula>
    </cfRule>
  </conditionalFormatting>
  <conditionalFormatting sqref="X216">
    <cfRule type="expression" dxfId="52" priority="52">
      <formula>$AC$28&lt;&gt;""</formula>
    </cfRule>
  </conditionalFormatting>
  <conditionalFormatting sqref="X216">
    <cfRule type="expression" dxfId="51" priority="51">
      <formula>$AC$29&lt;&gt;""</formula>
    </cfRule>
  </conditionalFormatting>
  <conditionalFormatting sqref="X216">
    <cfRule type="expression" dxfId="50" priority="50">
      <formula>$AC$33&lt;&gt;""</formula>
    </cfRule>
  </conditionalFormatting>
  <conditionalFormatting sqref="X216">
    <cfRule type="expression" dxfId="49" priority="49">
      <formula>$AC$26&lt;&gt;""</formula>
    </cfRule>
  </conditionalFormatting>
  <conditionalFormatting sqref="X217">
    <cfRule type="expression" dxfId="48" priority="48">
      <formula>$AC$28&lt;&gt;""</formula>
    </cfRule>
  </conditionalFormatting>
  <conditionalFormatting sqref="X217">
    <cfRule type="expression" dxfId="47" priority="47">
      <formula>$AC$29&lt;&gt;""</formula>
    </cfRule>
  </conditionalFormatting>
  <conditionalFormatting sqref="X217">
    <cfRule type="expression" dxfId="46" priority="46">
      <formula>$AC$33&lt;&gt;""</formula>
    </cfRule>
  </conditionalFormatting>
  <conditionalFormatting sqref="D150:F150">
    <cfRule type="expression" dxfId="45" priority="44">
      <formula>$AC$29&lt;&gt;""</formula>
    </cfRule>
  </conditionalFormatting>
  <conditionalFormatting sqref="D150:F150">
    <cfRule type="expression" dxfId="44" priority="43">
      <formula>$AC$33&lt;&gt;""</formula>
    </cfRule>
  </conditionalFormatting>
  <conditionalFormatting sqref="D150:F150">
    <cfRule type="expression" dxfId="43" priority="42">
      <formula>$AC$26&lt;&gt;""</formula>
    </cfRule>
  </conditionalFormatting>
  <conditionalFormatting sqref="D150:F150">
    <cfRule type="expression" dxfId="42" priority="41">
      <formula>$AC$37&lt;&gt;""</formula>
    </cfRule>
  </conditionalFormatting>
  <conditionalFormatting sqref="D151:F151">
    <cfRule type="expression" dxfId="41" priority="40">
      <formula>$AC$29&lt;&gt;""</formula>
    </cfRule>
  </conditionalFormatting>
  <conditionalFormatting sqref="D151:F151">
    <cfRule type="expression" dxfId="40" priority="39">
      <formula>$AC$33&lt;&gt;""</formula>
    </cfRule>
  </conditionalFormatting>
  <conditionalFormatting sqref="D151:F151">
    <cfRule type="expression" dxfId="39" priority="38">
      <formula>$AC$26&lt;&gt;""</formula>
    </cfRule>
  </conditionalFormatting>
  <conditionalFormatting sqref="D151:F151">
    <cfRule type="expression" dxfId="38" priority="37">
      <formula>$AC$37&lt;&gt;""</formula>
    </cfRule>
  </conditionalFormatting>
  <conditionalFormatting sqref="D152:F155">
    <cfRule type="expression" dxfId="37" priority="36">
      <formula>$AC$29&lt;&gt;""</formula>
    </cfRule>
  </conditionalFormatting>
  <conditionalFormatting sqref="D152:F155">
    <cfRule type="expression" dxfId="36" priority="35">
      <formula>$AC$33&lt;&gt;""</formula>
    </cfRule>
  </conditionalFormatting>
  <conditionalFormatting sqref="D152:F155">
    <cfRule type="expression" dxfId="35" priority="34">
      <formula>$AC$26&lt;&gt;""</formula>
    </cfRule>
  </conditionalFormatting>
  <conditionalFormatting sqref="D152:F155">
    <cfRule type="expression" dxfId="34" priority="33">
      <formula>$AC$37&lt;&gt;""</formula>
    </cfRule>
  </conditionalFormatting>
  <conditionalFormatting sqref="G150:J155">
    <cfRule type="expression" dxfId="33" priority="32">
      <formula>$AC$29&lt;&gt;""</formula>
    </cfRule>
  </conditionalFormatting>
  <conditionalFormatting sqref="G150:J155">
    <cfRule type="expression" dxfId="32" priority="31">
      <formula>$AC$33&lt;&gt;""</formula>
    </cfRule>
  </conditionalFormatting>
  <conditionalFormatting sqref="G150:J155">
    <cfRule type="expression" dxfId="31" priority="30">
      <formula>$AC$26&lt;&gt;""</formula>
    </cfRule>
  </conditionalFormatting>
  <conditionalFormatting sqref="G150:J155">
    <cfRule type="expression" dxfId="30" priority="29">
      <formula>$AC$37&lt;&gt;""</formula>
    </cfRule>
  </conditionalFormatting>
  <conditionalFormatting sqref="K150:N155">
    <cfRule type="expression" dxfId="29" priority="28">
      <formula>$AC$29&lt;&gt;""</formula>
    </cfRule>
  </conditionalFormatting>
  <conditionalFormatting sqref="K150:N155">
    <cfRule type="expression" dxfId="28" priority="27">
      <formula>$AC$33&lt;&gt;""</formula>
    </cfRule>
  </conditionalFormatting>
  <conditionalFormatting sqref="K150:N155">
    <cfRule type="expression" dxfId="27" priority="26">
      <formula>$AC$26&lt;&gt;""</formula>
    </cfRule>
  </conditionalFormatting>
  <conditionalFormatting sqref="K150:N155">
    <cfRule type="expression" dxfId="26" priority="25">
      <formula>$AC$37&lt;&gt;""</formula>
    </cfRule>
  </conditionalFormatting>
  <conditionalFormatting sqref="O150:R155">
    <cfRule type="expression" dxfId="25" priority="24">
      <formula>$AC$29&lt;&gt;""</formula>
    </cfRule>
  </conditionalFormatting>
  <conditionalFormatting sqref="O150:R155">
    <cfRule type="expression" dxfId="24" priority="23">
      <formula>$AC$33&lt;&gt;""</formula>
    </cfRule>
  </conditionalFormatting>
  <conditionalFormatting sqref="O150:R155">
    <cfRule type="expression" dxfId="23" priority="22">
      <formula>$AC$26&lt;&gt;""</formula>
    </cfRule>
  </conditionalFormatting>
  <conditionalFormatting sqref="O150:R155">
    <cfRule type="expression" dxfId="22" priority="21">
      <formula>$AC$37&lt;&gt;""</formula>
    </cfRule>
  </conditionalFormatting>
  <conditionalFormatting sqref="T150:W155">
    <cfRule type="expression" dxfId="21" priority="20">
      <formula>$AC$29&lt;&gt;""</formula>
    </cfRule>
  </conditionalFormatting>
  <conditionalFormatting sqref="T150:W155">
    <cfRule type="expression" dxfId="20" priority="19">
      <formula>$AC$33&lt;&gt;""</formula>
    </cfRule>
  </conditionalFormatting>
  <conditionalFormatting sqref="T150:W155">
    <cfRule type="expression" dxfId="19" priority="18">
      <formula>$AC$26&lt;&gt;""</formula>
    </cfRule>
  </conditionalFormatting>
  <conditionalFormatting sqref="T150:W155">
    <cfRule type="expression" dxfId="18" priority="17">
      <formula>$AC$37&lt;&gt;""</formula>
    </cfRule>
  </conditionalFormatting>
  <conditionalFormatting sqref="X150:AA155">
    <cfRule type="expression" dxfId="17" priority="16">
      <formula>$AC$29&lt;&gt;""</formula>
    </cfRule>
  </conditionalFormatting>
  <conditionalFormatting sqref="X150:AA155">
    <cfRule type="expression" dxfId="16" priority="15">
      <formula>$AC$33&lt;&gt;""</formula>
    </cfRule>
  </conditionalFormatting>
  <conditionalFormatting sqref="X150:AA155">
    <cfRule type="expression" dxfId="15" priority="14">
      <formula>$AC$26&lt;&gt;""</formula>
    </cfRule>
  </conditionalFormatting>
  <conditionalFormatting sqref="X150:AA155">
    <cfRule type="expression" dxfId="14" priority="13">
      <formula>$AC$37&lt;&gt;""</formula>
    </cfRule>
  </conditionalFormatting>
  <conditionalFormatting sqref="AB150:AE155">
    <cfRule type="expression" dxfId="13" priority="12">
      <formula>$AC$29&lt;&gt;""</formula>
    </cfRule>
  </conditionalFormatting>
  <conditionalFormatting sqref="AB150:AE155">
    <cfRule type="expression" dxfId="12" priority="11">
      <formula>$AC$33&lt;&gt;""</formula>
    </cfRule>
  </conditionalFormatting>
  <conditionalFormatting sqref="AB150:AE155">
    <cfRule type="expression" dxfId="11" priority="10">
      <formula>$AC$26&lt;&gt;""</formula>
    </cfRule>
  </conditionalFormatting>
  <conditionalFormatting sqref="AB150:AE155">
    <cfRule type="expression" dxfId="10" priority="9">
      <formula>$AC$37&lt;&gt;""</formula>
    </cfRule>
  </conditionalFormatting>
  <conditionalFormatting sqref="AF150:AI155">
    <cfRule type="expression" dxfId="9" priority="8">
      <formula>$AC$29&lt;&gt;""</formula>
    </cfRule>
  </conditionalFormatting>
  <conditionalFormatting sqref="AF150:AI155">
    <cfRule type="expression" dxfId="8" priority="7">
      <formula>$AC$33&lt;&gt;""</formula>
    </cfRule>
  </conditionalFormatting>
  <conditionalFormatting sqref="AF150:AI155">
    <cfRule type="expression" dxfId="7" priority="6">
      <formula>$AC$26&lt;&gt;""</formula>
    </cfRule>
  </conditionalFormatting>
  <conditionalFormatting sqref="AF150:AI155">
    <cfRule type="expression" dxfId="6" priority="5">
      <formula>$AC$37&lt;&gt;""</formula>
    </cfRule>
  </conditionalFormatting>
  <conditionalFormatting sqref="AD142:AG142">
    <cfRule type="expression" dxfId="5" priority="4">
      <formula>$Z$142="○"</formula>
    </cfRule>
  </conditionalFormatting>
  <conditionalFormatting sqref="AD143:AG143">
    <cfRule type="expression" dxfId="4" priority="3">
      <formula>$Z$143="○"</formula>
    </cfRule>
  </conditionalFormatting>
  <conditionalFormatting sqref="AD144:AG144">
    <cfRule type="expression" dxfId="3" priority="2">
      <formula>$Z$144="○"</formula>
    </cfRule>
  </conditionalFormatting>
  <conditionalFormatting sqref="W108:X108">
    <cfRule type="expression" dxfId="2" priority="1">
      <formula>$I$108="○"</formula>
    </cfRule>
  </conditionalFormatting>
  <dataValidations xWindow="370" yWindow="601" count="26">
    <dataValidation type="list" allowBlank="1" showInputMessage="1" showErrorMessage="1" sqref="E5:G6">
      <formula1>"　,処理完了,確認事項あり"</formula1>
    </dataValidation>
    <dataValidation type="list" allowBlank="1" showInputMessage="1" showErrorMessage="1" sqref="V40">
      <formula1>"　,○"</formula1>
    </dataValidation>
    <dataValidation allowBlank="1" showInputMessage="1" showErrorMessage="1" prompt="９月および３月の実績を記入。_x000a_医療機関は常食_x000a_その他の施設は、最も提供数が多い食事内容で記入_x000a_児童福祉施設は３歳以上を上段、３歳未満を下段に分けて記入。" sqref="F71:AI76"/>
    <dataValidation allowBlank="1" showInputMessage="1" showErrorMessage="1" prompt="経管栄養は含まない。" sqref="M130:AB130"/>
    <dataValidation type="list" allowBlank="1" showInputMessage="1" showErrorMessage="1" sqref="F23:F24 F41:F42 I112 P43:P45 U43:U45 Y44:Y45 AC44:AC46 V46 Q59:Q62 W59:W62 AE59:AE61 I80:I81 T80 AC80 I83:I85 I87 M87 AA83:AA85 L89:L90 P89 U89:U90 Y89 AC89 L93:L94 P92:P93 U93 Y93 AD93 I95:I97 I99:I101 L101 Q101 V101 L103:L104 L106:L107 K58 K63 J77:J78 F80 F82:F83 F86:F88 I89 W92 I91:I93 F96 F99 I103 I105:I106 I108 I110 L113:L114 I115 I118:I121 R139:R143 L110:L111 I145:I148 Q145:Q148 I171:I173 Q171:Q173 F181 F186 T181:T185 Z181:Z185 F218 F220:F224 F229 F226 N221:N222 V221:V222 AB222 T226:T228 AC226:AC228 T19:T20 X19:X20 P77 X83:X85 X87 AA87 AG87 AC113:AC114 X113:X114 S113:S114 Z139:Z144">
      <formula1>"○"</formula1>
    </dataValidation>
    <dataValidation type="list" showErrorMessage="1" promptTitle="【学校】運営単位" prompt="学校の場合どちらかを選択してください。_x000a_共同調理場：給食センター等_x000a_単独実施：自校給食" sqref="S77">
      <formula1>"〇"</formula1>
    </dataValidation>
    <dataValidation allowBlank="1" showInputMessage="1" showErrorMessage="1" prompt="正しく割合を算出するため、A～Fのすべて記入してください。_x000a_該当者なしの場合は０を入力してください。_x000a_肥満やせ判定資料はホームページに掲載しています。" sqref="AH179:AI179"/>
    <dataValidation allowBlank="1" showInputMessage="1" showErrorMessage="1" prompt="正しく割合を算出するため、A～Cのすべて記入してください。_x000a_該当者なしの場合は０を入力してください。_x000a_肥満やせ判定資料はホームページに掲載しています。" sqref="AG216:AI216"/>
    <dataValidation allowBlank="1" showInputMessage="1" showErrorMessage="1" prompt="９月および３月の実績を記入。_x000a_経管栄養は含まない。" sqref="M123:AB123"/>
    <dataValidation allowBlank="1" showInputMessage="1" showErrorMessage="1" prompt="報告書を作成した日" sqref="O1:S2"/>
    <dataValidation allowBlank="1" showInputMessage="1" showErrorMessage="1" prompt="役職：理事長、代表取締役社長など" sqref="L11:T11"/>
    <dataValidation type="list" allowBlank="1" showInputMessage="1" showErrorMessage="1" prompt="全面委託とは、給食運営のすべてを委託している場合" sqref="K42">
      <formula1>"○"</formula1>
    </dataValidation>
    <dataValidation type="list" allowBlank="1" showInputMessage="1" showErrorMessage="1" prompt="部分委託とは、経営主体が直接給食の運営を行っているが、給食業務の一部を外部に委託している場合" sqref="K43">
      <formula1>"○"</formula1>
    </dataValidation>
    <dataValidation allowBlank="1" showInputMessage="1" showErrorMessage="1" prompt="給食会議の目的を具体的に記入" sqref="J64:AI64"/>
    <dataValidation type="list" allowBlank="1" showInputMessage="1" showErrorMessage="1" sqref="L112 S112 R144">
      <formula1>"〇"</formula1>
    </dataValidation>
    <dataValidation allowBlank="1" showInputMessage="1" showErrorMessage="1" prompt="勤務時間に関わらず、_x000a_「人数」を記入する。_x000a_兼務の場合は、本務先の常勤と兼務先の非常勤にそれぞれ記入する。" sqref="K52:AD55"/>
    <dataValidation allowBlank="1" showInputMessage="1" showErrorMessage="1" prompt="【4月15日提出分のみ】入力してください。_x000a_前年度の人数を記入してください。_x000a_正しく割合を算出するため、A～Fのすべて入力してください。_x000a_該当者なしの場合は０を入力してください。_x000a_肥満やせ判定資料はホームページに掲載されています。" sqref="AE179:AG179"/>
    <dataValidation allowBlank="1" showInputMessage="1" showErrorMessage="1" prompt="【4月15日提出分のみ】入力してください。_x000a_前年度の人数を記載してください。（健康診断実施結果の身長・体重をもとに算出してください。）_x000a_正しく割合を算出するため、A～Cのすべて入力してください。_x000a_該当者なしの場合は０を入力してください。_x000a_肥満やせ判定資料はホームページに掲載されています。" sqref="F216:AF216"/>
    <dataValidation allowBlank="1" showInputMessage="1" showErrorMessage="1" prompt="【4月15日提出分のみ】入力してください。_x000a_前年度の人数を記入してください。_x000a_正しく割合を算出するため、A～Fのすべて入力してください。_x000a_該当者なしの場合は０を入力してください。_x000a_肥満やせ判定資料はホームページに掲載されています。" sqref="Q179:Y179"/>
    <dataValidation allowBlank="1" showInputMessage="1" showErrorMessage="1" prompt="必ず記入してください" sqref="I116:AI117"/>
    <dataValidation allowBlank="1" showInputMessage="1" showErrorMessage="1" prompt="経管栄養は含まない" sqref="I164:AB169"/>
    <dataValidation allowBlank="1" showErrorMessage="1" prompt="経管栄養は含まない。" sqref="M131:AB131"/>
    <dataValidation allowBlank="1" showInputMessage="1" showErrorMessage="1" prompt="９月および３月の実績を記入。" sqref="M124:AB124"/>
    <dataValidation allowBlank="1" showInputMessage="1" showErrorMessage="1" prompt="【4月15日提出分のみ】入力してください。_x000a_前年度の人数を記入してください。_x000a_正しく割合を算出するため、A～Fのすべて入力してください。_x000a_該当者なしの場合は０を入力してください。_x000a_肥満やせ判定資料はホームページに掲載されています。" sqref="F179:K179"/>
    <dataValidation allowBlank="1" showInputMessage="1" showErrorMessage="1" prompt="担当者が変更になった場合にも継続的にご確認いただけるメールアドレスを記入ください" sqref="J21:AB21"/>
    <dataValidation allowBlank="1" showInputMessage="1" showErrorMessage="1" prompt="9月および3月の1か月の平均" sqref="Q57:R57"/>
  </dataValidations>
  <printOptions horizontalCentered="1" verticalCentered="1"/>
  <pageMargins left="0.59055118110236227" right="0.47244094488188981" top="0.39370078740157483" bottom="0" header="0" footer="0"/>
  <pageSetup paperSize="9" scale="83" orientation="portrait" r:id="rId1"/>
  <headerFooter alignWithMargins="0"/>
  <rowBreaks count="3" manualBreakCount="3">
    <brk id="64" max="34" man="1"/>
    <brk id="133" max="34" man="1"/>
    <brk id="210"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1" tint="0.499984740745262"/>
  </sheetPr>
  <dimension ref="A1:CP6"/>
  <sheetViews>
    <sheetView topLeftCell="BP1" workbookViewId="0">
      <selection activeCell="CC13" sqref="CC13"/>
    </sheetView>
  </sheetViews>
  <sheetFormatPr defaultRowHeight="13.5" x14ac:dyDescent="0.15"/>
  <cols>
    <col min="1" max="1" width="14.25" customWidth="1"/>
    <col min="8" max="8" width="19" customWidth="1"/>
    <col min="9" max="9" width="20.625" customWidth="1"/>
    <col min="10" max="10" width="18.75" customWidth="1"/>
    <col min="64" max="64" width="20.5" customWidth="1"/>
    <col min="65" max="75" width="10" customWidth="1"/>
    <col min="76" max="77" width="11.625" customWidth="1"/>
  </cols>
  <sheetData>
    <row r="1" spans="1:94" s="1" customFormat="1" ht="14.25" thickBot="1" x14ac:dyDescent="0.2">
      <c r="R1" s="166"/>
      <c r="S1" s="166"/>
      <c r="U1" s="166"/>
      <c r="V1" s="166"/>
      <c r="X1" s="166"/>
      <c r="Y1" s="166"/>
      <c r="AA1" s="166"/>
      <c r="AB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971"/>
      <c r="BM1" s="971"/>
      <c r="BN1" s="971"/>
      <c r="BO1" s="971"/>
      <c r="BP1" s="971"/>
      <c r="BQ1" s="971"/>
      <c r="BR1" s="971"/>
      <c r="BS1" s="971"/>
      <c r="BT1" s="971"/>
      <c r="BU1" s="971"/>
      <c r="BV1" s="971"/>
      <c r="BW1" s="971"/>
      <c r="BX1" s="971"/>
      <c r="BY1" s="971"/>
    </row>
    <row r="2" spans="1:94" ht="17.25" thickBot="1" x14ac:dyDescent="0.4">
      <c r="A2" s="2"/>
      <c r="B2" s="964" t="s">
        <v>92</v>
      </c>
      <c r="C2" s="965"/>
      <c r="D2" s="965"/>
      <c r="E2" s="965"/>
      <c r="F2" s="965"/>
      <c r="G2" s="966"/>
      <c r="H2" s="967" t="s">
        <v>93</v>
      </c>
      <c r="I2" s="968"/>
      <c r="J2" s="969"/>
      <c r="K2" s="160" t="s">
        <v>94</v>
      </c>
      <c r="L2" s="3" t="s">
        <v>8</v>
      </c>
      <c r="M2" s="3" t="s">
        <v>95</v>
      </c>
      <c r="N2" s="3" t="s">
        <v>66</v>
      </c>
      <c r="O2" s="177" t="s">
        <v>400</v>
      </c>
      <c r="P2" s="159" t="s">
        <v>96</v>
      </c>
      <c r="Q2" s="4" t="s">
        <v>97</v>
      </c>
      <c r="R2" s="962" t="s">
        <v>67</v>
      </c>
      <c r="S2" s="963"/>
      <c r="T2" s="963"/>
      <c r="U2" s="963" t="s">
        <v>68</v>
      </c>
      <c r="V2" s="963"/>
      <c r="W2" s="963"/>
      <c r="X2" s="963" t="s">
        <v>69</v>
      </c>
      <c r="Y2" s="963"/>
      <c r="Z2" s="963"/>
      <c r="AA2" s="963" t="s">
        <v>31</v>
      </c>
      <c r="AB2" s="963"/>
      <c r="AC2" s="963"/>
      <c r="AD2" s="959" t="s">
        <v>34</v>
      </c>
      <c r="AE2" s="960"/>
      <c r="AF2" s="961"/>
      <c r="AG2" s="962" t="s">
        <v>67</v>
      </c>
      <c r="AH2" s="963"/>
      <c r="AI2" s="963"/>
      <c r="AJ2" s="963" t="s">
        <v>68</v>
      </c>
      <c r="AK2" s="963"/>
      <c r="AL2" s="963"/>
      <c r="AM2" s="963" t="s">
        <v>69</v>
      </c>
      <c r="AN2" s="963"/>
      <c r="AO2" s="963"/>
      <c r="AP2" s="963" t="s">
        <v>31</v>
      </c>
      <c r="AQ2" s="963"/>
      <c r="AR2" s="963"/>
      <c r="AS2" s="959" t="s">
        <v>34</v>
      </c>
      <c r="AT2" s="960"/>
      <c r="AU2" s="961"/>
      <c r="AV2" s="978" t="s">
        <v>98</v>
      </c>
      <c r="AW2" s="979"/>
      <c r="AX2" s="979"/>
      <c r="AY2" s="979"/>
      <c r="AZ2" s="979"/>
      <c r="BA2" s="979"/>
      <c r="BB2" s="979"/>
      <c r="BC2" s="979"/>
      <c r="BD2" s="979"/>
      <c r="BE2" s="169"/>
      <c r="BF2" s="5" t="s">
        <v>99</v>
      </c>
      <c r="BG2" s="5"/>
      <c r="BH2" s="5"/>
      <c r="BI2" s="5"/>
      <c r="BJ2" s="6"/>
      <c r="BK2" s="7"/>
      <c r="BL2" s="8" t="s">
        <v>100</v>
      </c>
      <c r="BM2" s="973" t="s">
        <v>358</v>
      </c>
      <c r="BN2" s="974"/>
      <c r="BO2" s="974"/>
      <c r="BP2" s="974"/>
      <c r="BQ2" s="974"/>
      <c r="BR2" s="974"/>
      <c r="BS2" s="974"/>
      <c r="BT2" s="974"/>
      <c r="BU2" s="974"/>
      <c r="BV2" s="974"/>
      <c r="BW2" s="975"/>
      <c r="BX2" s="976" t="s">
        <v>344</v>
      </c>
      <c r="BY2" s="977"/>
      <c r="BZ2" s="950" t="s">
        <v>544</v>
      </c>
      <c r="CA2" s="951"/>
      <c r="CB2" s="952"/>
      <c r="CC2" s="950" t="s">
        <v>545</v>
      </c>
      <c r="CD2" s="951"/>
      <c r="CE2" s="952"/>
      <c r="CF2" s="953" t="s">
        <v>375</v>
      </c>
      <c r="CG2" s="954"/>
      <c r="CH2" s="954"/>
      <c r="CI2" s="954"/>
      <c r="CJ2" s="954"/>
      <c r="CK2" s="954"/>
      <c r="CL2" s="954"/>
      <c r="CM2" s="954"/>
      <c r="CN2" s="955"/>
      <c r="CO2" s="956" t="s">
        <v>376</v>
      </c>
      <c r="CP2" s="957"/>
    </row>
    <row r="3" spans="1:94" ht="66.75" thickBot="1" x14ac:dyDescent="0.4">
      <c r="A3" s="170" t="s">
        <v>101</v>
      </c>
      <c r="B3" s="9" t="s">
        <v>102</v>
      </c>
      <c r="C3" s="10" t="s">
        <v>103</v>
      </c>
      <c r="D3" s="158" t="s">
        <v>341</v>
      </c>
      <c r="E3" s="11" t="s">
        <v>104</v>
      </c>
      <c r="F3" s="12" t="s">
        <v>401</v>
      </c>
      <c r="G3" s="157" t="s">
        <v>340</v>
      </c>
      <c r="H3" s="13" t="s">
        <v>105</v>
      </c>
      <c r="I3" s="14" t="s">
        <v>106</v>
      </c>
      <c r="J3" s="14" t="s">
        <v>107</v>
      </c>
      <c r="K3" s="341" t="s">
        <v>108</v>
      </c>
      <c r="L3" s="15" t="s">
        <v>8</v>
      </c>
      <c r="M3" s="15" t="s">
        <v>95</v>
      </c>
      <c r="N3" s="15" t="s">
        <v>109</v>
      </c>
      <c r="O3" s="342" t="s">
        <v>400</v>
      </c>
      <c r="P3" s="343" t="s">
        <v>110</v>
      </c>
      <c r="Q3" s="344" t="s">
        <v>111</v>
      </c>
      <c r="R3" s="16" t="s">
        <v>112</v>
      </c>
      <c r="S3" s="17" t="s">
        <v>113</v>
      </c>
      <c r="T3" s="180" t="s">
        <v>114</v>
      </c>
      <c r="U3" s="18" t="s">
        <v>115</v>
      </c>
      <c r="V3" s="18" t="s">
        <v>116</v>
      </c>
      <c r="W3" s="181" t="s">
        <v>117</v>
      </c>
      <c r="X3" s="17" t="s">
        <v>118</v>
      </c>
      <c r="Y3" s="17" t="s">
        <v>119</v>
      </c>
      <c r="Z3" s="182" t="s">
        <v>120</v>
      </c>
      <c r="AA3" s="19" t="s">
        <v>121</v>
      </c>
      <c r="AB3" s="19" t="s">
        <v>122</v>
      </c>
      <c r="AC3" s="182" t="s">
        <v>123</v>
      </c>
      <c r="AD3" s="345" t="s">
        <v>124</v>
      </c>
      <c r="AE3" s="345" t="s">
        <v>125</v>
      </c>
      <c r="AF3" s="346" t="s">
        <v>126</v>
      </c>
      <c r="AG3" s="16" t="s">
        <v>381</v>
      </c>
      <c r="AH3" s="17" t="s">
        <v>382</v>
      </c>
      <c r="AI3" s="180" t="s">
        <v>383</v>
      </c>
      <c r="AJ3" s="18" t="s">
        <v>384</v>
      </c>
      <c r="AK3" s="18" t="s">
        <v>385</v>
      </c>
      <c r="AL3" s="181" t="s">
        <v>386</v>
      </c>
      <c r="AM3" s="17" t="s">
        <v>387</v>
      </c>
      <c r="AN3" s="17" t="s">
        <v>388</v>
      </c>
      <c r="AO3" s="182" t="s">
        <v>389</v>
      </c>
      <c r="AP3" s="19" t="s">
        <v>390</v>
      </c>
      <c r="AQ3" s="19" t="s">
        <v>391</v>
      </c>
      <c r="AR3" s="182" t="s">
        <v>392</v>
      </c>
      <c r="AS3" s="20" t="s">
        <v>393</v>
      </c>
      <c r="AT3" s="20" t="s">
        <v>394</v>
      </c>
      <c r="AU3" s="183" t="s">
        <v>395</v>
      </c>
      <c r="AV3" s="347" t="s">
        <v>127</v>
      </c>
      <c r="AW3" s="347" t="s">
        <v>128</v>
      </c>
      <c r="AX3" s="347" t="s">
        <v>129</v>
      </c>
      <c r="AY3" s="347" t="s">
        <v>130</v>
      </c>
      <c r="AZ3" s="347" t="s">
        <v>131</v>
      </c>
      <c r="BA3" s="347" t="s">
        <v>132</v>
      </c>
      <c r="BB3" s="348" t="s">
        <v>133</v>
      </c>
      <c r="BC3" s="21" t="s">
        <v>134</v>
      </c>
      <c r="BD3" s="168" t="s">
        <v>135</v>
      </c>
      <c r="BE3" s="349" t="s">
        <v>136</v>
      </c>
      <c r="BF3" s="18" t="s">
        <v>137</v>
      </c>
      <c r="BG3" s="17" t="s">
        <v>54</v>
      </c>
      <c r="BH3" s="17" t="s">
        <v>55</v>
      </c>
      <c r="BI3" s="17" t="s">
        <v>31</v>
      </c>
      <c r="BJ3" s="350" t="s">
        <v>34</v>
      </c>
      <c r="BK3" s="22" t="s">
        <v>138</v>
      </c>
      <c r="BL3" s="351" t="s">
        <v>355</v>
      </c>
      <c r="BM3" s="163" t="s">
        <v>354</v>
      </c>
      <c r="BN3" s="161" t="s">
        <v>345</v>
      </c>
      <c r="BO3" s="162" t="s">
        <v>346</v>
      </c>
      <c r="BP3" s="162" t="s">
        <v>347</v>
      </c>
      <c r="BQ3" s="162" t="s">
        <v>348</v>
      </c>
      <c r="BR3" s="162" t="s">
        <v>207</v>
      </c>
      <c r="BS3" s="162" t="s">
        <v>349</v>
      </c>
      <c r="BT3" s="162" t="s">
        <v>352</v>
      </c>
      <c r="BU3" s="162" t="s">
        <v>350</v>
      </c>
      <c r="BV3" s="162" t="s">
        <v>351</v>
      </c>
      <c r="BW3" s="23" t="s">
        <v>353</v>
      </c>
      <c r="BX3" s="164" t="s">
        <v>13</v>
      </c>
      <c r="BY3" s="165" t="s">
        <v>14</v>
      </c>
      <c r="BZ3" s="336" t="s">
        <v>396</v>
      </c>
      <c r="CA3" s="162" t="s">
        <v>397</v>
      </c>
      <c r="CB3" s="23" t="s">
        <v>398</v>
      </c>
      <c r="CC3" s="336" t="s">
        <v>396</v>
      </c>
      <c r="CD3" s="162" t="s">
        <v>397</v>
      </c>
      <c r="CE3" s="23" t="s">
        <v>398</v>
      </c>
      <c r="CF3" s="336" t="s">
        <v>367</v>
      </c>
      <c r="CG3" s="337" t="s">
        <v>365</v>
      </c>
      <c r="CH3" s="338" t="s">
        <v>370</v>
      </c>
      <c r="CI3" s="161" t="s">
        <v>371</v>
      </c>
      <c r="CJ3" s="337" t="s">
        <v>372</v>
      </c>
      <c r="CK3" s="339" t="s">
        <v>373</v>
      </c>
      <c r="CL3" s="161" t="s">
        <v>368</v>
      </c>
      <c r="CM3" s="337" t="s">
        <v>366</v>
      </c>
      <c r="CN3" s="339" t="s">
        <v>369</v>
      </c>
      <c r="CO3" s="336" t="s">
        <v>363</v>
      </c>
      <c r="CP3" s="23" t="s">
        <v>374</v>
      </c>
    </row>
    <row r="4" spans="1:94" ht="19.5" thickBot="1" x14ac:dyDescent="0.45">
      <c r="A4" s="191">
        <f>【★記入用】栄養報告書!O1</f>
        <v>0</v>
      </c>
      <c r="B4" s="352">
        <f>【★記入用】栄養報告書!F4</f>
        <v>0</v>
      </c>
      <c r="C4" s="353" t="b">
        <f t="shared" ref="C4" si="0">IF(B4=1,"学校",IF(B4=2,"医療機関",IF(B4=3,"老健",IF(B4=4,"介護医療院",IF(B4=5,"老福",IF(B4=6,"児福"))))))</f>
        <v>0</v>
      </c>
      <c r="D4" s="354">
        <f>IF(BC4&lt;=3,1,2)</f>
        <v>2</v>
      </c>
      <c r="E4" s="355">
        <f>【★記入用】栄養報告書!P4</f>
        <v>0</v>
      </c>
      <c r="F4" s="356" t="s">
        <v>139</v>
      </c>
      <c r="G4" s="357">
        <f>【★記入用】栄養報告書!R4</f>
        <v>0</v>
      </c>
      <c r="H4" s="358">
        <f>【★記入用】栄養報告書!J7</f>
        <v>0</v>
      </c>
      <c r="I4" s="353">
        <f>【★記入用】栄養報告書!J8</f>
        <v>0</v>
      </c>
      <c r="J4" s="353"/>
      <c r="K4" s="359"/>
      <c r="L4" s="360">
        <f>【★記入用】栄養報告書!K9</f>
        <v>0</v>
      </c>
      <c r="M4" s="360">
        <f>【★記入用】栄養報告書!S9</f>
        <v>0</v>
      </c>
      <c r="N4" s="360">
        <f>【★記入用】栄養報告書!J10</f>
        <v>0</v>
      </c>
      <c r="O4" s="361">
        <f>【★記入用】栄養報告書!J21</f>
        <v>0</v>
      </c>
      <c r="P4" s="362"/>
      <c r="Q4" s="363"/>
      <c r="R4" s="364">
        <f>【★記入用】栄養報告書!M123</f>
        <v>0</v>
      </c>
      <c r="S4" s="365">
        <f>【★記入用】栄養報告書!M124</f>
        <v>0</v>
      </c>
      <c r="T4" s="366">
        <f t="shared" ref="T4" si="1">SUM(R4:S4)</f>
        <v>0</v>
      </c>
      <c r="U4" s="367">
        <f>【★記入用】栄養報告書!Q123</f>
        <v>0</v>
      </c>
      <c r="V4" s="367">
        <f>【★記入用】栄養報告書!Q124</f>
        <v>0</v>
      </c>
      <c r="W4" s="368">
        <f t="shared" ref="W4" si="2">SUM(U4:V4)</f>
        <v>0</v>
      </c>
      <c r="X4" s="367">
        <f>【★記入用】栄養報告書!U123</f>
        <v>0</v>
      </c>
      <c r="Y4" s="367">
        <f>【★記入用】栄養報告書!U124</f>
        <v>0</v>
      </c>
      <c r="Z4" s="368">
        <f t="shared" ref="Z4" si="3">SUM(X4:Y4)</f>
        <v>0</v>
      </c>
      <c r="AA4" s="367">
        <f>【★記入用】栄養報告書!Y123</f>
        <v>0</v>
      </c>
      <c r="AB4" s="367">
        <f>【★記入用】栄養報告書!Y124</f>
        <v>0</v>
      </c>
      <c r="AC4" s="368">
        <f t="shared" ref="AC4" si="4">SUM(AA4:AB4)</f>
        <v>0</v>
      </c>
      <c r="AD4" s="369">
        <f t="shared" ref="AD4:AE4" si="5">R4+U4+X4+AA4</f>
        <v>0</v>
      </c>
      <c r="AE4" s="369">
        <f t="shared" si="5"/>
        <v>0</v>
      </c>
      <c r="AF4" s="369">
        <f t="shared" ref="AF4" si="6">SUM(AD4:AE4)</f>
        <v>0</v>
      </c>
      <c r="AG4" s="370">
        <f>【★記入用】栄養報告書!M130</f>
        <v>0</v>
      </c>
      <c r="AH4" s="371">
        <f>【★記入用】栄養報告書!M131</f>
        <v>0</v>
      </c>
      <c r="AI4" s="372">
        <f t="shared" ref="AI4" si="7">SUM(AG4:AH4)</f>
        <v>0</v>
      </c>
      <c r="AJ4" s="371">
        <f>【★記入用】栄養報告書!Q130</f>
        <v>0</v>
      </c>
      <c r="AK4" s="371">
        <f>【★記入用】栄養報告書!Q131</f>
        <v>0</v>
      </c>
      <c r="AL4" s="372">
        <f t="shared" ref="AL4" si="8">SUM(AJ4:AK4)</f>
        <v>0</v>
      </c>
      <c r="AM4" s="371">
        <f>【★記入用】栄養報告書!U130</f>
        <v>0</v>
      </c>
      <c r="AN4" s="371">
        <f>【★記入用】栄養報告書!U131</f>
        <v>0</v>
      </c>
      <c r="AO4" s="372">
        <f t="shared" ref="AO4" si="9">SUM(AM4:AN4)</f>
        <v>0</v>
      </c>
      <c r="AP4" s="371">
        <f>【★記入用】栄養報告書!Y130</f>
        <v>0</v>
      </c>
      <c r="AQ4" s="371">
        <f>【★記入用】栄養報告書!Y131</f>
        <v>0</v>
      </c>
      <c r="AR4" s="372">
        <f t="shared" ref="AR4" si="10">SUM(AP4:AQ4)</f>
        <v>0</v>
      </c>
      <c r="AS4" s="373">
        <f>AG4+AJ4+AM4+AP4</f>
        <v>0</v>
      </c>
      <c r="AT4" s="373">
        <f>AH4+AK4+AN4+AQ4</f>
        <v>0</v>
      </c>
      <c r="AU4" s="374">
        <f>SUM(AS4:AT4)</f>
        <v>0</v>
      </c>
      <c r="AV4" s="375" t="str">
        <f t="shared" ref="AV4" si="11">IF(Q4=1,1,"")</f>
        <v/>
      </c>
      <c r="AW4" s="375" t="str">
        <f t="shared" ref="AW4" si="12">IF(AS4&gt;=750,2,"")</f>
        <v/>
      </c>
      <c r="AX4" s="375" t="str">
        <f>IF(OR(AG4&gt;=300,AJ4&gt;=300,AM4&gt;=300,AP4&gt;=300),2,"")</f>
        <v/>
      </c>
      <c r="AY4" s="375" t="str">
        <f>IF(AS4&gt;=250,3,"")</f>
        <v/>
      </c>
      <c r="AZ4" s="375" t="str">
        <f>IF(OR(AG4&gt;=100,AJ4&gt;=100,AM4&gt;=100,AP4&gt;=100),3,"")</f>
        <v/>
      </c>
      <c r="BA4" s="375">
        <f>IF(AS4&lt;250,4,"")</f>
        <v>4</v>
      </c>
      <c r="BB4" s="375">
        <f>IF(AND(AG4&lt;100,AJ4&lt;100,AM4&lt;100,AP4&lt;100),4,"")</f>
        <v>4</v>
      </c>
      <c r="BC4" s="376">
        <f>MIN(AV4:BB4)</f>
        <v>4</v>
      </c>
      <c r="BD4" s="377">
        <f>IF(AND(BF4&gt;0,BG4=0),1,IF(AND(BF4&gt;=0.01,BG4&gt;=0.01),2,IF(AND(BF4=0,BG4&gt;=0.01),3,4)))</f>
        <v>4</v>
      </c>
      <c r="BE4" s="378"/>
      <c r="BF4" s="379" t="str">
        <f>【★記入用】栄養報告書!K56</f>
        <v/>
      </c>
      <c r="BG4" s="379" t="str">
        <f>【★記入用】栄養報告書!O56</f>
        <v/>
      </c>
      <c r="BH4" s="379" t="str">
        <f>【★記入用】栄養報告書!S56</f>
        <v/>
      </c>
      <c r="BI4" s="379">
        <f>SUM(【★記入用】栄養報告書!W56:AD56)</f>
        <v>0</v>
      </c>
      <c r="BJ4" s="380">
        <f>SUM(BF4:BI4)</f>
        <v>0</v>
      </c>
      <c r="BK4" s="169" t="str">
        <f t="shared" ref="BK4" si="13">IF(BH4="","●","")</f>
        <v>●</v>
      </c>
      <c r="BL4" s="381">
        <f>【★記入用】栄養報告書!J47</f>
        <v>0</v>
      </c>
      <c r="BM4" s="382">
        <f>【★記入用】栄養報告書!J77</f>
        <v>0</v>
      </c>
      <c r="BN4" s="383">
        <f>【★記入用】栄養報告書!F80</f>
        <v>0</v>
      </c>
      <c r="BO4" s="383">
        <f>【★記入用】栄養報告書!F83</f>
        <v>0</v>
      </c>
      <c r="BP4" s="383">
        <f>【★記入用】栄養報告書!F87</f>
        <v>0</v>
      </c>
      <c r="BQ4" s="383">
        <f>【★記入用】栄養報告書!I89</f>
        <v>0</v>
      </c>
      <c r="BR4" s="383">
        <f>【★記入用】栄養報告書!I93</f>
        <v>0</v>
      </c>
      <c r="BS4" s="383">
        <f>【★記入用】栄養報告書!F96</f>
        <v>0</v>
      </c>
      <c r="BT4" s="383">
        <f>【★記入用】栄養報告書!I101</f>
        <v>0</v>
      </c>
      <c r="BU4" s="383">
        <f>【★記入用】栄養報告書!I105</f>
        <v>0</v>
      </c>
      <c r="BV4" s="383">
        <f>【★記入用】栄養報告書!I108</f>
        <v>0</v>
      </c>
      <c r="BW4" s="384">
        <f>【★記入用】栄養報告書!I112</f>
        <v>0</v>
      </c>
      <c r="BX4" s="381">
        <f>【★記入用】栄養報告書!L18</f>
        <v>0</v>
      </c>
      <c r="BY4" s="385">
        <f>【★記入用】栄養報告書!W18</f>
        <v>0</v>
      </c>
      <c r="BZ4" s="327" t="str">
        <f>【★記入用】栄養報告書!L180</f>
        <v/>
      </c>
      <c r="CA4" s="328" t="str">
        <f>【★記入用】栄養報告書!AE180</f>
        <v/>
      </c>
      <c r="CB4" s="329" t="str">
        <f>【★記入用】栄養報告書!Z180</f>
        <v/>
      </c>
      <c r="CC4" s="327" t="str">
        <f>【★記入用】栄養報告書!F217</f>
        <v/>
      </c>
      <c r="CD4" s="328" t="str">
        <f>【★記入用】栄養報告書!X217</f>
        <v/>
      </c>
      <c r="CE4" s="329" t="str">
        <f>【★記入用】栄養報告書!O217</f>
        <v/>
      </c>
      <c r="CF4" s="330">
        <f>【★記入用】栄養報告書!U195</f>
        <v>0</v>
      </c>
      <c r="CG4" s="331">
        <f>【★記入用】栄養報告書!U196</f>
        <v>0</v>
      </c>
      <c r="CH4" s="332">
        <f>SUM(CF4:CG4)</f>
        <v>0</v>
      </c>
      <c r="CI4" s="333">
        <f>【★記入用】栄養報告書!AE195</f>
        <v>0</v>
      </c>
      <c r="CJ4" s="331">
        <f>【★記入用】栄養報告書!AE196</f>
        <v>0</v>
      </c>
      <c r="CK4" s="332">
        <f>SUM(CI4:CJ4)</f>
        <v>0</v>
      </c>
      <c r="CL4" s="333">
        <f>【★記入用】栄養報告書!U238</f>
        <v>0</v>
      </c>
      <c r="CM4" s="331">
        <f>【★記入用】栄養報告書!U239</f>
        <v>0</v>
      </c>
      <c r="CN4" s="332">
        <f>SUM(CL4:CM4)</f>
        <v>0</v>
      </c>
      <c r="CO4" s="334" t="str">
        <f>IF(【★記入用】栄養報告書!AB76=0,"",【★記入用】栄養報告書!AB76)</f>
        <v/>
      </c>
      <c r="CP4" s="335" t="str">
        <f>IF(【★記入用】栄養報告書!AB74=0,"",【★記入用】栄養報告書!AB74)</f>
        <v/>
      </c>
    </row>
    <row r="5" spans="1:94" x14ac:dyDescent="0.15">
      <c r="A5" s="173" t="s">
        <v>356</v>
      </c>
      <c r="B5" s="958" t="s">
        <v>378</v>
      </c>
      <c r="C5" s="958"/>
      <c r="D5" s="958"/>
      <c r="E5" s="958"/>
      <c r="F5" s="958"/>
      <c r="G5" s="958"/>
      <c r="H5" s="958"/>
      <c r="I5" s="958"/>
      <c r="J5" s="958"/>
      <c r="K5" s="958"/>
      <c r="L5" s="958"/>
      <c r="M5" s="958"/>
      <c r="N5" s="958"/>
      <c r="O5" s="958"/>
      <c r="P5" s="958"/>
      <c r="Q5" s="958"/>
      <c r="R5" s="970" t="s">
        <v>356</v>
      </c>
      <c r="S5" s="970"/>
      <c r="T5" s="340" t="s">
        <v>357</v>
      </c>
      <c r="U5" s="970" t="s">
        <v>356</v>
      </c>
      <c r="V5" s="970"/>
      <c r="W5" s="340" t="s">
        <v>357</v>
      </c>
      <c r="X5" s="970" t="s">
        <v>356</v>
      </c>
      <c r="Y5" s="970"/>
      <c r="Z5" s="340" t="s">
        <v>357</v>
      </c>
      <c r="AA5" s="970" t="s">
        <v>356</v>
      </c>
      <c r="AB5" s="970"/>
      <c r="AC5" s="340" t="s">
        <v>357</v>
      </c>
      <c r="AD5" s="340" t="s">
        <v>357</v>
      </c>
      <c r="AE5" s="340" t="s">
        <v>357</v>
      </c>
      <c r="AF5" s="340" t="s">
        <v>357</v>
      </c>
      <c r="AG5" s="970" t="s">
        <v>379</v>
      </c>
      <c r="AH5" s="970"/>
      <c r="AI5" s="340" t="s">
        <v>357</v>
      </c>
      <c r="AJ5" s="970" t="s">
        <v>379</v>
      </c>
      <c r="AK5" s="970"/>
      <c r="AL5" s="340" t="s">
        <v>357</v>
      </c>
      <c r="AM5" s="970" t="s">
        <v>379</v>
      </c>
      <c r="AN5" s="970"/>
      <c r="AO5" s="340" t="s">
        <v>357</v>
      </c>
      <c r="AP5" s="970" t="s">
        <v>379</v>
      </c>
      <c r="AQ5" s="970"/>
      <c r="AR5" s="340" t="s">
        <v>357</v>
      </c>
      <c r="AS5" s="340" t="s">
        <v>357</v>
      </c>
      <c r="AT5" s="340" t="s">
        <v>357</v>
      </c>
      <c r="AU5" s="340" t="s">
        <v>357</v>
      </c>
      <c r="AV5" s="340" t="s">
        <v>357</v>
      </c>
      <c r="AW5" s="340" t="s">
        <v>357</v>
      </c>
      <c r="AX5" s="340" t="s">
        <v>357</v>
      </c>
      <c r="AY5" s="340" t="s">
        <v>357</v>
      </c>
      <c r="AZ5" s="340" t="s">
        <v>357</v>
      </c>
      <c r="BA5" s="340" t="s">
        <v>357</v>
      </c>
      <c r="BB5" s="340" t="s">
        <v>357</v>
      </c>
      <c r="BC5" s="340" t="s">
        <v>357</v>
      </c>
      <c r="BD5" s="340" t="s">
        <v>357</v>
      </c>
      <c r="BE5" s="340" t="s">
        <v>357</v>
      </c>
      <c r="BF5" s="970" t="s">
        <v>379</v>
      </c>
      <c r="BG5" s="970"/>
      <c r="BH5" s="970"/>
      <c r="BI5" s="970"/>
      <c r="BJ5" s="340" t="s">
        <v>357</v>
      </c>
      <c r="BK5" s="340" t="s">
        <v>357</v>
      </c>
      <c r="BL5" s="972" t="s">
        <v>379</v>
      </c>
      <c r="BM5" s="972"/>
      <c r="BN5" s="972"/>
      <c r="BO5" s="972"/>
      <c r="BP5" s="972"/>
      <c r="BQ5" s="972"/>
      <c r="BR5" s="972"/>
      <c r="BS5" s="972"/>
      <c r="BT5" s="972"/>
      <c r="BU5" s="972"/>
      <c r="BV5" s="972"/>
      <c r="BW5" s="972"/>
      <c r="BX5" s="972"/>
      <c r="BY5" s="972"/>
      <c r="BZ5" s="175" t="s">
        <v>380</v>
      </c>
      <c r="CA5" s="176"/>
      <c r="CB5" s="176"/>
      <c r="CC5" s="175"/>
      <c r="CD5" s="176"/>
      <c r="CE5" s="176"/>
      <c r="CF5" s="176"/>
      <c r="CG5" s="176"/>
      <c r="CH5" s="176"/>
      <c r="CI5" s="176"/>
      <c r="CJ5" s="176"/>
      <c r="CK5" s="176"/>
      <c r="CL5" s="176"/>
      <c r="CM5" s="176"/>
      <c r="CN5" s="176"/>
      <c r="CO5" s="176"/>
      <c r="CP5" s="176"/>
    </row>
    <row r="6" spans="1:94" x14ac:dyDescent="0.15">
      <c r="A6" s="174"/>
      <c r="B6" s="174"/>
    </row>
  </sheetData>
  <sheetProtection password="CC8B" sheet="1" objects="1" scenarios="1"/>
  <mergeCells count="31">
    <mergeCell ref="U5:V5"/>
    <mergeCell ref="X5:Y5"/>
    <mergeCell ref="AA5:AB5"/>
    <mergeCell ref="BL1:BY1"/>
    <mergeCell ref="BL5:BY5"/>
    <mergeCell ref="AG5:AH5"/>
    <mergeCell ref="AJ5:AK5"/>
    <mergeCell ref="AM5:AN5"/>
    <mergeCell ref="AP5:AQ5"/>
    <mergeCell ref="BM2:BW2"/>
    <mergeCell ref="BX2:BY2"/>
    <mergeCell ref="AP2:AR2"/>
    <mergeCell ref="AS2:AU2"/>
    <mergeCell ref="AV2:BD2"/>
    <mergeCell ref="BF5:BI5"/>
    <mergeCell ref="CC2:CE2"/>
    <mergeCell ref="BZ2:CB2"/>
    <mergeCell ref="CF2:CN2"/>
    <mergeCell ref="CO2:CP2"/>
    <mergeCell ref="B5:Q5"/>
    <mergeCell ref="AD2:AF2"/>
    <mergeCell ref="AG2:AI2"/>
    <mergeCell ref="AJ2:AL2"/>
    <mergeCell ref="AM2:AO2"/>
    <mergeCell ref="AA2:AC2"/>
    <mergeCell ref="B2:G2"/>
    <mergeCell ref="H2:J2"/>
    <mergeCell ref="R2:T2"/>
    <mergeCell ref="U2:W2"/>
    <mergeCell ref="X2:Z2"/>
    <mergeCell ref="R5:S5"/>
  </mergeCells>
  <phoneticPr fontId="2"/>
  <conditionalFormatting sqref="D4">
    <cfRule type="cellIs" dxfId="1" priority="4" stopIfTrue="1" operator="equal">
      <formula>1</formula>
    </cfRule>
  </conditionalFormatting>
  <conditionalFormatting sqref="BM4">
    <cfRule type="expression" dxfId="0" priority="1">
      <formula>$BM$4&lt;&gt;""</formula>
    </cfRule>
  </conditionalFormatting>
  <dataValidations count="2">
    <dataValidation imeMode="on" allowBlank="1" showInputMessage="1" showErrorMessage="1" sqref="BX2:BX3 BY3"/>
    <dataValidation allowBlank="1" showInputMessage="1" showErrorMessage="1" prompt="空白：他課がまとめて送る_x000a_１：食育が郵送_x000a_２：食育が連絡便にて送る_x000a_３：研修会案内のみ送る" sqref="K2:K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4" sqref="G4"/>
    </sheetView>
  </sheetViews>
  <sheetFormatPr defaultRowHeight="13.5" x14ac:dyDescent="0.15"/>
  <cols>
    <col min="1" max="1" width="15.75" style="261" customWidth="1"/>
    <col min="2" max="2" width="25.875" style="261" customWidth="1"/>
    <col min="3" max="3" width="33.625" style="261" customWidth="1"/>
    <col min="4" max="5" width="9" style="261"/>
    <col min="6" max="6" width="27.625" style="261" bestFit="1" customWidth="1"/>
    <col min="7" max="7" width="27.625" style="261" customWidth="1"/>
    <col min="8" max="256" width="9" style="261"/>
    <col min="257" max="257" width="15.75" style="261" customWidth="1"/>
    <col min="258" max="258" width="25.875" style="261" customWidth="1"/>
    <col min="259" max="259" width="33.625" style="261" customWidth="1"/>
    <col min="260" max="261" width="9" style="261"/>
    <col min="262" max="262" width="27.625" style="261" bestFit="1" customWidth="1"/>
    <col min="263" max="263" width="27.625" style="261" customWidth="1"/>
    <col min="264" max="512" width="9" style="261"/>
    <col min="513" max="513" width="15.75" style="261" customWidth="1"/>
    <col min="514" max="514" width="25.875" style="261" customWidth="1"/>
    <col min="515" max="515" width="33.625" style="261" customWidth="1"/>
    <col min="516" max="517" width="9" style="261"/>
    <col min="518" max="518" width="27.625" style="261" bestFit="1" customWidth="1"/>
    <col min="519" max="519" width="27.625" style="261" customWidth="1"/>
    <col min="520" max="768" width="9" style="261"/>
    <col min="769" max="769" width="15.75" style="261" customWidth="1"/>
    <col min="770" max="770" width="25.875" style="261" customWidth="1"/>
    <col min="771" max="771" width="33.625" style="261" customWidth="1"/>
    <col min="772" max="773" width="9" style="261"/>
    <col min="774" max="774" width="27.625" style="261" bestFit="1" customWidth="1"/>
    <col min="775" max="775" width="27.625" style="261" customWidth="1"/>
    <col min="776" max="1024" width="9" style="261"/>
    <col min="1025" max="1025" width="15.75" style="261" customWidth="1"/>
    <col min="1026" max="1026" width="25.875" style="261" customWidth="1"/>
    <col min="1027" max="1027" width="33.625" style="261" customWidth="1"/>
    <col min="1028" max="1029" width="9" style="261"/>
    <col min="1030" max="1030" width="27.625" style="261" bestFit="1" customWidth="1"/>
    <col min="1031" max="1031" width="27.625" style="261" customWidth="1"/>
    <col min="1032" max="1280" width="9" style="261"/>
    <col min="1281" max="1281" width="15.75" style="261" customWidth="1"/>
    <col min="1282" max="1282" width="25.875" style="261" customWidth="1"/>
    <col min="1283" max="1283" width="33.625" style="261" customWidth="1"/>
    <col min="1284" max="1285" width="9" style="261"/>
    <col min="1286" max="1286" width="27.625" style="261" bestFit="1" customWidth="1"/>
    <col min="1287" max="1287" width="27.625" style="261" customWidth="1"/>
    <col min="1288" max="1536" width="9" style="261"/>
    <col min="1537" max="1537" width="15.75" style="261" customWidth="1"/>
    <col min="1538" max="1538" width="25.875" style="261" customWidth="1"/>
    <col min="1539" max="1539" width="33.625" style="261" customWidth="1"/>
    <col min="1540" max="1541" width="9" style="261"/>
    <col min="1542" max="1542" width="27.625" style="261" bestFit="1" customWidth="1"/>
    <col min="1543" max="1543" width="27.625" style="261" customWidth="1"/>
    <col min="1544" max="1792" width="9" style="261"/>
    <col min="1793" max="1793" width="15.75" style="261" customWidth="1"/>
    <col min="1794" max="1794" width="25.875" style="261" customWidth="1"/>
    <col min="1795" max="1795" width="33.625" style="261" customWidth="1"/>
    <col min="1796" max="1797" width="9" style="261"/>
    <col min="1798" max="1798" width="27.625" style="261" bestFit="1" customWidth="1"/>
    <col min="1799" max="1799" width="27.625" style="261" customWidth="1"/>
    <col min="1800" max="2048" width="9" style="261"/>
    <col min="2049" max="2049" width="15.75" style="261" customWidth="1"/>
    <col min="2050" max="2050" width="25.875" style="261" customWidth="1"/>
    <col min="2051" max="2051" width="33.625" style="261" customWidth="1"/>
    <col min="2052" max="2053" width="9" style="261"/>
    <col min="2054" max="2054" width="27.625" style="261" bestFit="1" customWidth="1"/>
    <col min="2055" max="2055" width="27.625" style="261" customWidth="1"/>
    <col min="2056" max="2304" width="9" style="261"/>
    <col min="2305" max="2305" width="15.75" style="261" customWidth="1"/>
    <col min="2306" max="2306" width="25.875" style="261" customWidth="1"/>
    <col min="2307" max="2307" width="33.625" style="261" customWidth="1"/>
    <col min="2308" max="2309" width="9" style="261"/>
    <col min="2310" max="2310" width="27.625" style="261" bestFit="1" customWidth="1"/>
    <col min="2311" max="2311" width="27.625" style="261" customWidth="1"/>
    <col min="2312" max="2560" width="9" style="261"/>
    <col min="2561" max="2561" width="15.75" style="261" customWidth="1"/>
    <col min="2562" max="2562" width="25.875" style="261" customWidth="1"/>
    <col min="2563" max="2563" width="33.625" style="261" customWidth="1"/>
    <col min="2564" max="2565" width="9" style="261"/>
    <col min="2566" max="2566" width="27.625" style="261" bestFit="1" customWidth="1"/>
    <col min="2567" max="2567" width="27.625" style="261" customWidth="1"/>
    <col min="2568" max="2816" width="9" style="261"/>
    <col min="2817" max="2817" width="15.75" style="261" customWidth="1"/>
    <col min="2818" max="2818" width="25.875" style="261" customWidth="1"/>
    <col min="2819" max="2819" width="33.625" style="261" customWidth="1"/>
    <col min="2820" max="2821" width="9" style="261"/>
    <col min="2822" max="2822" width="27.625" style="261" bestFit="1" customWidth="1"/>
    <col min="2823" max="2823" width="27.625" style="261" customWidth="1"/>
    <col min="2824" max="3072" width="9" style="261"/>
    <col min="3073" max="3073" width="15.75" style="261" customWidth="1"/>
    <col min="3074" max="3074" width="25.875" style="261" customWidth="1"/>
    <col min="3075" max="3075" width="33.625" style="261" customWidth="1"/>
    <col min="3076" max="3077" width="9" style="261"/>
    <col min="3078" max="3078" width="27.625" style="261" bestFit="1" customWidth="1"/>
    <col min="3079" max="3079" width="27.625" style="261" customWidth="1"/>
    <col min="3080" max="3328" width="9" style="261"/>
    <col min="3329" max="3329" width="15.75" style="261" customWidth="1"/>
    <col min="3330" max="3330" width="25.875" style="261" customWidth="1"/>
    <col min="3331" max="3331" width="33.625" style="261" customWidth="1"/>
    <col min="3332" max="3333" width="9" style="261"/>
    <col min="3334" max="3334" width="27.625" style="261" bestFit="1" customWidth="1"/>
    <col min="3335" max="3335" width="27.625" style="261" customWidth="1"/>
    <col min="3336" max="3584" width="9" style="261"/>
    <col min="3585" max="3585" width="15.75" style="261" customWidth="1"/>
    <col min="3586" max="3586" width="25.875" style="261" customWidth="1"/>
    <col min="3587" max="3587" width="33.625" style="261" customWidth="1"/>
    <col min="3588" max="3589" width="9" style="261"/>
    <col min="3590" max="3590" width="27.625" style="261" bestFit="1" customWidth="1"/>
    <col min="3591" max="3591" width="27.625" style="261" customWidth="1"/>
    <col min="3592" max="3840" width="9" style="261"/>
    <col min="3841" max="3841" width="15.75" style="261" customWidth="1"/>
    <col min="3842" max="3842" width="25.875" style="261" customWidth="1"/>
    <col min="3843" max="3843" width="33.625" style="261" customWidth="1"/>
    <col min="3844" max="3845" width="9" style="261"/>
    <col min="3846" max="3846" width="27.625" style="261" bestFit="1" customWidth="1"/>
    <col min="3847" max="3847" width="27.625" style="261" customWidth="1"/>
    <col min="3848" max="4096" width="9" style="261"/>
    <col min="4097" max="4097" width="15.75" style="261" customWidth="1"/>
    <col min="4098" max="4098" width="25.875" style="261" customWidth="1"/>
    <col min="4099" max="4099" width="33.625" style="261" customWidth="1"/>
    <col min="4100" max="4101" width="9" style="261"/>
    <col min="4102" max="4102" width="27.625" style="261" bestFit="1" customWidth="1"/>
    <col min="4103" max="4103" width="27.625" style="261" customWidth="1"/>
    <col min="4104" max="4352" width="9" style="261"/>
    <col min="4353" max="4353" width="15.75" style="261" customWidth="1"/>
    <col min="4354" max="4354" width="25.875" style="261" customWidth="1"/>
    <col min="4355" max="4355" width="33.625" style="261" customWidth="1"/>
    <col min="4356" max="4357" width="9" style="261"/>
    <col min="4358" max="4358" width="27.625" style="261" bestFit="1" customWidth="1"/>
    <col min="4359" max="4359" width="27.625" style="261" customWidth="1"/>
    <col min="4360" max="4608" width="9" style="261"/>
    <col min="4609" max="4609" width="15.75" style="261" customWidth="1"/>
    <col min="4610" max="4610" width="25.875" style="261" customWidth="1"/>
    <col min="4611" max="4611" width="33.625" style="261" customWidth="1"/>
    <col min="4612" max="4613" width="9" style="261"/>
    <col min="4614" max="4614" width="27.625" style="261" bestFit="1" customWidth="1"/>
    <col min="4615" max="4615" width="27.625" style="261" customWidth="1"/>
    <col min="4616" max="4864" width="9" style="261"/>
    <col min="4865" max="4865" width="15.75" style="261" customWidth="1"/>
    <col min="4866" max="4866" width="25.875" style="261" customWidth="1"/>
    <col min="4867" max="4867" width="33.625" style="261" customWidth="1"/>
    <col min="4868" max="4869" width="9" style="261"/>
    <col min="4870" max="4870" width="27.625" style="261" bestFit="1" customWidth="1"/>
    <col min="4871" max="4871" width="27.625" style="261" customWidth="1"/>
    <col min="4872" max="5120" width="9" style="261"/>
    <col min="5121" max="5121" width="15.75" style="261" customWidth="1"/>
    <col min="5122" max="5122" width="25.875" style="261" customWidth="1"/>
    <col min="5123" max="5123" width="33.625" style="261" customWidth="1"/>
    <col min="5124" max="5125" width="9" style="261"/>
    <col min="5126" max="5126" width="27.625" style="261" bestFit="1" customWidth="1"/>
    <col min="5127" max="5127" width="27.625" style="261" customWidth="1"/>
    <col min="5128" max="5376" width="9" style="261"/>
    <col min="5377" max="5377" width="15.75" style="261" customWidth="1"/>
    <col min="5378" max="5378" width="25.875" style="261" customWidth="1"/>
    <col min="5379" max="5379" width="33.625" style="261" customWidth="1"/>
    <col min="5380" max="5381" width="9" style="261"/>
    <col min="5382" max="5382" width="27.625" style="261" bestFit="1" customWidth="1"/>
    <col min="5383" max="5383" width="27.625" style="261" customWidth="1"/>
    <col min="5384" max="5632" width="9" style="261"/>
    <col min="5633" max="5633" width="15.75" style="261" customWidth="1"/>
    <col min="5634" max="5634" width="25.875" style="261" customWidth="1"/>
    <col min="5635" max="5635" width="33.625" style="261" customWidth="1"/>
    <col min="5636" max="5637" width="9" style="261"/>
    <col min="5638" max="5638" width="27.625" style="261" bestFit="1" customWidth="1"/>
    <col min="5639" max="5639" width="27.625" style="261" customWidth="1"/>
    <col min="5640" max="5888" width="9" style="261"/>
    <col min="5889" max="5889" width="15.75" style="261" customWidth="1"/>
    <col min="5890" max="5890" width="25.875" style="261" customWidth="1"/>
    <col min="5891" max="5891" width="33.625" style="261" customWidth="1"/>
    <col min="5892" max="5893" width="9" style="261"/>
    <col min="5894" max="5894" width="27.625" style="261" bestFit="1" customWidth="1"/>
    <col min="5895" max="5895" width="27.625" style="261" customWidth="1"/>
    <col min="5896" max="6144" width="9" style="261"/>
    <col min="6145" max="6145" width="15.75" style="261" customWidth="1"/>
    <col min="6146" max="6146" width="25.875" style="261" customWidth="1"/>
    <col min="6147" max="6147" width="33.625" style="261" customWidth="1"/>
    <col min="6148" max="6149" width="9" style="261"/>
    <col min="6150" max="6150" width="27.625" style="261" bestFit="1" customWidth="1"/>
    <col min="6151" max="6151" width="27.625" style="261" customWidth="1"/>
    <col min="6152" max="6400" width="9" style="261"/>
    <col min="6401" max="6401" width="15.75" style="261" customWidth="1"/>
    <col min="6402" max="6402" width="25.875" style="261" customWidth="1"/>
    <col min="6403" max="6403" width="33.625" style="261" customWidth="1"/>
    <col min="6404" max="6405" width="9" style="261"/>
    <col min="6406" max="6406" width="27.625" style="261" bestFit="1" customWidth="1"/>
    <col min="6407" max="6407" width="27.625" style="261" customWidth="1"/>
    <col min="6408" max="6656" width="9" style="261"/>
    <col min="6657" max="6657" width="15.75" style="261" customWidth="1"/>
    <col min="6658" max="6658" width="25.875" style="261" customWidth="1"/>
    <col min="6659" max="6659" width="33.625" style="261" customWidth="1"/>
    <col min="6660" max="6661" width="9" style="261"/>
    <col min="6662" max="6662" width="27.625" style="261" bestFit="1" customWidth="1"/>
    <col min="6663" max="6663" width="27.625" style="261" customWidth="1"/>
    <col min="6664" max="6912" width="9" style="261"/>
    <col min="6913" max="6913" width="15.75" style="261" customWidth="1"/>
    <col min="6914" max="6914" width="25.875" style="261" customWidth="1"/>
    <col min="6915" max="6915" width="33.625" style="261" customWidth="1"/>
    <col min="6916" max="6917" width="9" style="261"/>
    <col min="6918" max="6918" width="27.625" style="261" bestFit="1" customWidth="1"/>
    <col min="6919" max="6919" width="27.625" style="261" customWidth="1"/>
    <col min="6920" max="7168" width="9" style="261"/>
    <col min="7169" max="7169" width="15.75" style="261" customWidth="1"/>
    <col min="7170" max="7170" width="25.875" style="261" customWidth="1"/>
    <col min="7171" max="7171" width="33.625" style="261" customWidth="1"/>
    <col min="7172" max="7173" width="9" style="261"/>
    <col min="7174" max="7174" width="27.625" style="261" bestFit="1" customWidth="1"/>
    <col min="7175" max="7175" width="27.625" style="261" customWidth="1"/>
    <col min="7176" max="7424" width="9" style="261"/>
    <col min="7425" max="7425" width="15.75" style="261" customWidth="1"/>
    <col min="7426" max="7426" width="25.875" style="261" customWidth="1"/>
    <col min="7427" max="7427" width="33.625" style="261" customWidth="1"/>
    <col min="7428" max="7429" width="9" style="261"/>
    <col min="7430" max="7430" width="27.625" style="261" bestFit="1" customWidth="1"/>
    <col min="7431" max="7431" width="27.625" style="261" customWidth="1"/>
    <col min="7432" max="7680" width="9" style="261"/>
    <col min="7681" max="7681" width="15.75" style="261" customWidth="1"/>
    <col min="7682" max="7682" width="25.875" style="261" customWidth="1"/>
    <col min="7683" max="7683" width="33.625" style="261" customWidth="1"/>
    <col min="7684" max="7685" width="9" style="261"/>
    <col min="7686" max="7686" width="27.625" style="261" bestFit="1" customWidth="1"/>
    <col min="7687" max="7687" width="27.625" style="261" customWidth="1"/>
    <col min="7688" max="7936" width="9" style="261"/>
    <col min="7937" max="7937" width="15.75" style="261" customWidth="1"/>
    <col min="7938" max="7938" width="25.875" style="261" customWidth="1"/>
    <col min="7939" max="7939" width="33.625" style="261" customWidth="1"/>
    <col min="7940" max="7941" width="9" style="261"/>
    <col min="7942" max="7942" width="27.625" style="261" bestFit="1" customWidth="1"/>
    <col min="7943" max="7943" width="27.625" style="261" customWidth="1"/>
    <col min="7944" max="8192" width="9" style="261"/>
    <col min="8193" max="8193" width="15.75" style="261" customWidth="1"/>
    <col min="8194" max="8194" width="25.875" style="261" customWidth="1"/>
    <col min="8195" max="8195" width="33.625" style="261" customWidth="1"/>
    <col min="8196" max="8197" width="9" style="261"/>
    <col min="8198" max="8198" width="27.625" style="261" bestFit="1" customWidth="1"/>
    <col min="8199" max="8199" width="27.625" style="261" customWidth="1"/>
    <col min="8200" max="8448" width="9" style="261"/>
    <col min="8449" max="8449" width="15.75" style="261" customWidth="1"/>
    <col min="8450" max="8450" width="25.875" style="261" customWidth="1"/>
    <col min="8451" max="8451" width="33.625" style="261" customWidth="1"/>
    <col min="8452" max="8453" width="9" style="261"/>
    <col min="8454" max="8454" width="27.625" style="261" bestFit="1" customWidth="1"/>
    <col min="8455" max="8455" width="27.625" style="261" customWidth="1"/>
    <col min="8456" max="8704" width="9" style="261"/>
    <col min="8705" max="8705" width="15.75" style="261" customWidth="1"/>
    <col min="8706" max="8706" width="25.875" style="261" customWidth="1"/>
    <col min="8707" max="8707" width="33.625" style="261" customWidth="1"/>
    <col min="8708" max="8709" width="9" style="261"/>
    <col min="8710" max="8710" width="27.625" style="261" bestFit="1" customWidth="1"/>
    <col min="8711" max="8711" width="27.625" style="261" customWidth="1"/>
    <col min="8712" max="8960" width="9" style="261"/>
    <col min="8961" max="8961" width="15.75" style="261" customWidth="1"/>
    <col min="8962" max="8962" width="25.875" style="261" customWidth="1"/>
    <col min="8963" max="8963" width="33.625" style="261" customWidth="1"/>
    <col min="8964" max="8965" width="9" style="261"/>
    <col min="8966" max="8966" width="27.625" style="261" bestFit="1" customWidth="1"/>
    <col min="8967" max="8967" width="27.625" style="261" customWidth="1"/>
    <col min="8968" max="9216" width="9" style="261"/>
    <col min="9217" max="9217" width="15.75" style="261" customWidth="1"/>
    <col min="9218" max="9218" width="25.875" style="261" customWidth="1"/>
    <col min="9219" max="9219" width="33.625" style="261" customWidth="1"/>
    <col min="9220" max="9221" width="9" style="261"/>
    <col min="9222" max="9222" width="27.625" style="261" bestFit="1" customWidth="1"/>
    <col min="9223" max="9223" width="27.625" style="261" customWidth="1"/>
    <col min="9224" max="9472" width="9" style="261"/>
    <col min="9473" max="9473" width="15.75" style="261" customWidth="1"/>
    <col min="9474" max="9474" width="25.875" style="261" customWidth="1"/>
    <col min="9475" max="9475" width="33.625" style="261" customWidth="1"/>
    <col min="9476" max="9477" width="9" style="261"/>
    <col min="9478" max="9478" width="27.625" style="261" bestFit="1" customWidth="1"/>
    <col min="9479" max="9479" width="27.625" style="261" customWidth="1"/>
    <col min="9480" max="9728" width="9" style="261"/>
    <col min="9729" max="9729" width="15.75" style="261" customWidth="1"/>
    <col min="9730" max="9730" width="25.875" style="261" customWidth="1"/>
    <col min="9731" max="9731" width="33.625" style="261" customWidth="1"/>
    <col min="9732" max="9733" width="9" style="261"/>
    <col min="9734" max="9734" width="27.625" style="261" bestFit="1" customWidth="1"/>
    <col min="9735" max="9735" width="27.625" style="261" customWidth="1"/>
    <col min="9736" max="9984" width="9" style="261"/>
    <col min="9985" max="9985" width="15.75" style="261" customWidth="1"/>
    <col min="9986" max="9986" width="25.875" style="261" customWidth="1"/>
    <col min="9987" max="9987" width="33.625" style="261" customWidth="1"/>
    <col min="9988" max="9989" width="9" style="261"/>
    <col min="9990" max="9990" width="27.625" style="261" bestFit="1" customWidth="1"/>
    <col min="9991" max="9991" width="27.625" style="261" customWidth="1"/>
    <col min="9992" max="10240" width="9" style="261"/>
    <col min="10241" max="10241" width="15.75" style="261" customWidth="1"/>
    <col min="10242" max="10242" width="25.875" style="261" customWidth="1"/>
    <col min="10243" max="10243" width="33.625" style="261" customWidth="1"/>
    <col min="10244" max="10245" width="9" style="261"/>
    <col min="10246" max="10246" width="27.625" style="261" bestFit="1" customWidth="1"/>
    <col min="10247" max="10247" width="27.625" style="261" customWidth="1"/>
    <col min="10248" max="10496" width="9" style="261"/>
    <col min="10497" max="10497" width="15.75" style="261" customWidth="1"/>
    <col min="10498" max="10498" width="25.875" style="261" customWidth="1"/>
    <col min="10499" max="10499" width="33.625" style="261" customWidth="1"/>
    <col min="10500" max="10501" width="9" style="261"/>
    <col min="10502" max="10502" width="27.625" style="261" bestFit="1" customWidth="1"/>
    <col min="10503" max="10503" width="27.625" style="261" customWidth="1"/>
    <col min="10504" max="10752" width="9" style="261"/>
    <col min="10753" max="10753" width="15.75" style="261" customWidth="1"/>
    <col min="10754" max="10754" width="25.875" style="261" customWidth="1"/>
    <col min="10755" max="10755" width="33.625" style="261" customWidth="1"/>
    <col min="10756" max="10757" width="9" style="261"/>
    <col min="10758" max="10758" width="27.625" style="261" bestFit="1" customWidth="1"/>
    <col min="10759" max="10759" width="27.625" style="261" customWidth="1"/>
    <col min="10760" max="11008" width="9" style="261"/>
    <col min="11009" max="11009" width="15.75" style="261" customWidth="1"/>
    <col min="11010" max="11010" width="25.875" style="261" customWidth="1"/>
    <col min="11011" max="11011" width="33.625" style="261" customWidth="1"/>
    <col min="11012" max="11013" width="9" style="261"/>
    <col min="11014" max="11014" width="27.625" style="261" bestFit="1" customWidth="1"/>
    <col min="11015" max="11015" width="27.625" style="261" customWidth="1"/>
    <col min="11016" max="11264" width="9" style="261"/>
    <col min="11265" max="11265" width="15.75" style="261" customWidth="1"/>
    <col min="11266" max="11266" width="25.875" style="261" customWidth="1"/>
    <col min="11267" max="11267" width="33.625" style="261" customWidth="1"/>
    <col min="11268" max="11269" width="9" style="261"/>
    <col min="11270" max="11270" width="27.625" style="261" bestFit="1" customWidth="1"/>
    <col min="11271" max="11271" width="27.625" style="261" customWidth="1"/>
    <col min="11272" max="11520" width="9" style="261"/>
    <col min="11521" max="11521" width="15.75" style="261" customWidth="1"/>
    <col min="11522" max="11522" width="25.875" style="261" customWidth="1"/>
    <col min="11523" max="11523" width="33.625" style="261" customWidth="1"/>
    <col min="11524" max="11525" width="9" style="261"/>
    <col min="11526" max="11526" width="27.625" style="261" bestFit="1" customWidth="1"/>
    <col min="11527" max="11527" width="27.625" style="261" customWidth="1"/>
    <col min="11528" max="11776" width="9" style="261"/>
    <col min="11777" max="11777" width="15.75" style="261" customWidth="1"/>
    <col min="11778" max="11778" width="25.875" style="261" customWidth="1"/>
    <col min="11779" max="11779" width="33.625" style="261" customWidth="1"/>
    <col min="11780" max="11781" width="9" style="261"/>
    <col min="11782" max="11782" width="27.625" style="261" bestFit="1" customWidth="1"/>
    <col min="11783" max="11783" width="27.625" style="261" customWidth="1"/>
    <col min="11784" max="12032" width="9" style="261"/>
    <col min="12033" max="12033" width="15.75" style="261" customWidth="1"/>
    <col min="12034" max="12034" width="25.875" style="261" customWidth="1"/>
    <col min="12035" max="12035" width="33.625" style="261" customWidth="1"/>
    <col min="12036" max="12037" width="9" style="261"/>
    <col min="12038" max="12038" width="27.625" style="261" bestFit="1" customWidth="1"/>
    <col min="12039" max="12039" width="27.625" style="261" customWidth="1"/>
    <col min="12040" max="12288" width="9" style="261"/>
    <col min="12289" max="12289" width="15.75" style="261" customWidth="1"/>
    <col min="12290" max="12290" width="25.875" style="261" customWidth="1"/>
    <col min="12291" max="12291" width="33.625" style="261" customWidth="1"/>
    <col min="12292" max="12293" width="9" style="261"/>
    <col min="12294" max="12294" width="27.625" style="261" bestFit="1" customWidth="1"/>
    <col min="12295" max="12295" width="27.625" style="261" customWidth="1"/>
    <col min="12296" max="12544" width="9" style="261"/>
    <col min="12545" max="12545" width="15.75" style="261" customWidth="1"/>
    <col min="12546" max="12546" width="25.875" style="261" customWidth="1"/>
    <col min="12547" max="12547" width="33.625" style="261" customWidth="1"/>
    <col min="12548" max="12549" width="9" style="261"/>
    <col min="12550" max="12550" width="27.625" style="261" bestFit="1" customWidth="1"/>
    <col min="12551" max="12551" width="27.625" style="261" customWidth="1"/>
    <col min="12552" max="12800" width="9" style="261"/>
    <col min="12801" max="12801" width="15.75" style="261" customWidth="1"/>
    <col min="12802" max="12802" width="25.875" style="261" customWidth="1"/>
    <col min="12803" max="12803" width="33.625" style="261" customWidth="1"/>
    <col min="12804" max="12805" width="9" style="261"/>
    <col min="12806" max="12806" width="27.625" style="261" bestFit="1" customWidth="1"/>
    <col min="12807" max="12807" width="27.625" style="261" customWidth="1"/>
    <col min="12808" max="13056" width="9" style="261"/>
    <col min="13057" max="13057" width="15.75" style="261" customWidth="1"/>
    <col min="13058" max="13058" width="25.875" style="261" customWidth="1"/>
    <col min="13059" max="13059" width="33.625" style="261" customWidth="1"/>
    <col min="13060" max="13061" width="9" style="261"/>
    <col min="13062" max="13062" width="27.625" style="261" bestFit="1" customWidth="1"/>
    <col min="13063" max="13063" width="27.625" style="261" customWidth="1"/>
    <col min="13064" max="13312" width="9" style="261"/>
    <col min="13313" max="13313" width="15.75" style="261" customWidth="1"/>
    <col min="13314" max="13314" width="25.875" style="261" customWidth="1"/>
    <col min="13315" max="13315" width="33.625" style="261" customWidth="1"/>
    <col min="13316" max="13317" width="9" style="261"/>
    <col min="13318" max="13318" width="27.625" style="261" bestFit="1" customWidth="1"/>
    <col min="13319" max="13319" width="27.625" style="261" customWidth="1"/>
    <col min="13320" max="13568" width="9" style="261"/>
    <col min="13569" max="13569" width="15.75" style="261" customWidth="1"/>
    <col min="13570" max="13570" width="25.875" style="261" customWidth="1"/>
    <col min="13571" max="13571" width="33.625" style="261" customWidth="1"/>
    <col min="13572" max="13573" width="9" style="261"/>
    <col min="13574" max="13574" width="27.625" style="261" bestFit="1" customWidth="1"/>
    <col min="13575" max="13575" width="27.625" style="261" customWidth="1"/>
    <col min="13576" max="13824" width="9" style="261"/>
    <col min="13825" max="13825" width="15.75" style="261" customWidth="1"/>
    <col min="13826" max="13826" width="25.875" style="261" customWidth="1"/>
    <col min="13827" max="13827" width="33.625" style="261" customWidth="1"/>
    <col min="13828" max="13829" width="9" style="261"/>
    <col min="13830" max="13830" width="27.625" style="261" bestFit="1" customWidth="1"/>
    <col min="13831" max="13831" width="27.625" style="261" customWidth="1"/>
    <col min="13832" max="14080" width="9" style="261"/>
    <col min="14081" max="14081" width="15.75" style="261" customWidth="1"/>
    <col min="14082" max="14082" width="25.875" style="261" customWidth="1"/>
    <col min="14083" max="14083" width="33.625" style="261" customWidth="1"/>
    <col min="14084" max="14085" width="9" style="261"/>
    <col min="14086" max="14086" width="27.625" style="261" bestFit="1" customWidth="1"/>
    <col min="14087" max="14087" width="27.625" style="261" customWidth="1"/>
    <col min="14088" max="14336" width="9" style="261"/>
    <col min="14337" max="14337" width="15.75" style="261" customWidth="1"/>
    <col min="14338" max="14338" width="25.875" style="261" customWidth="1"/>
    <col min="14339" max="14339" width="33.625" style="261" customWidth="1"/>
    <col min="14340" max="14341" width="9" style="261"/>
    <col min="14342" max="14342" width="27.625" style="261" bestFit="1" customWidth="1"/>
    <col min="14343" max="14343" width="27.625" style="261" customWidth="1"/>
    <col min="14344" max="14592" width="9" style="261"/>
    <col min="14593" max="14593" width="15.75" style="261" customWidth="1"/>
    <col min="14594" max="14594" width="25.875" style="261" customWidth="1"/>
    <col min="14595" max="14595" width="33.625" style="261" customWidth="1"/>
    <col min="14596" max="14597" width="9" style="261"/>
    <col min="14598" max="14598" width="27.625" style="261" bestFit="1" customWidth="1"/>
    <col min="14599" max="14599" width="27.625" style="261" customWidth="1"/>
    <col min="14600" max="14848" width="9" style="261"/>
    <col min="14849" max="14849" width="15.75" style="261" customWidth="1"/>
    <col min="14850" max="14850" width="25.875" style="261" customWidth="1"/>
    <col min="14851" max="14851" width="33.625" style="261" customWidth="1"/>
    <col min="14852" max="14853" width="9" style="261"/>
    <col min="14854" max="14854" width="27.625" style="261" bestFit="1" customWidth="1"/>
    <col min="14855" max="14855" width="27.625" style="261" customWidth="1"/>
    <col min="14856" max="15104" width="9" style="261"/>
    <col min="15105" max="15105" width="15.75" style="261" customWidth="1"/>
    <col min="15106" max="15106" width="25.875" style="261" customWidth="1"/>
    <col min="15107" max="15107" width="33.625" style="261" customWidth="1"/>
    <col min="15108" max="15109" width="9" style="261"/>
    <col min="15110" max="15110" width="27.625" style="261" bestFit="1" customWidth="1"/>
    <col min="15111" max="15111" width="27.625" style="261" customWidth="1"/>
    <col min="15112" max="15360" width="9" style="261"/>
    <col min="15361" max="15361" width="15.75" style="261" customWidth="1"/>
    <col min="15362" max="15362" width="25.875" style="261" customWidth="1"/>
    <col min="15363" max="15363" width="33.625" style="261" customWidth="1"/>
    <col min="15364" max="15365" width="9" style="261"/>
    <col min="15366" max="15366" width="27.625" style="261" bestFit="1" customWidth="1"/>
    <col min="15367" max="15367" width="27.625" style="261" customWidth="1"/>
    <col min="15368" max="15616" width="9" style="261"/>
    <col min="15617" max="15617" width="15.75" style="261" customWidth="1"/>
    <col min="15618" max="15618" width="25.875" style="261" customWidth="1"/>
    <col min="15619" max="15619" width="33.625" style="261" customWidth="1"/>
    <col min="15620" max="15621" width="9" style="261"/>
    <col min="15622" max="15622" width="27.625" style="261" bestFit="1" customWidth="1"/>
    <col min="15623" max="15623" width="27.625" style="261" customWidth="1"/>
    <col min="15624" max="15872" width="9" style="261"/>
    <col min="15873" max="15873" width="15.75" style="261" customWidth="1"/>
    <col min="15874" max="15874" width="25.875" style="261" customWidth="1"/>
    <col min="15875" max="15875" width="33.625" style="261" customWidth="1"/>
    <col min="15876" max="15877" width="9" style="261"/>
    <col min="15878" max="15878" width="27.625" style="261" bestFit="1" customWidth="1"/>
    <col min="15879" max="15879" width="27.625" style="261" customWidth="1"/>
    <col min="15880" max="16128" width="9" style="261"/>
    <col min="16129" max="16129" width="15.75" style="261" customWidth="1"/>
    <col min="16130" max="16130" width="25.875" style="261" customWidth="1"/>
    <col min="16131" max="16131" width="33.625" style="261" customWidth="1"/>
    <col min="16132" max="16133" width="9" style="261"/>
    <col min="16134" max="16134" width="27.625" style="261" bestFit="1" customWidth="1"/>
    <col min="16135" max="16135" width="27.625" style="261" customWidth="1"/>
    <col min="16136" max="16384" width="9" style="261"/>
  </cols>
  <sheetData>
    <row r="1" spans="1:9" ht="24" x14ac:dyDescent="0.25">
      <c r="A1" s="260" t="s">
        <v>488</v>
      </c>
    </row>
    <row r="2" spans="1:9" ht="24.75" customHeight="1" thickBot="1" x14ac:dyDescent="0.3">
      <c r="A2" s="262" t="s">
        <v>489</v>
      </c>
      <c r="B2" s="262"/>
      <c r="E2" s="262" t="s">
        <v>489</v>
      </c>
    </row>
    <row r="3" spans="1:9" x14ac:dyDescent="0.15">
      <c r="A3" s="263" t="s">
        <v>490</v>
      </c>
      <c r="B3" s="264"/>
      <c r="C3" s="265" t="s">
        <v>491</v>
      </c>
      <c r="E3" s="265">
        <v>11</v>
      </c>
      <c r="F3" s="266" t="s">
        <v>492</v>
      </c>
      <c r="G3" s="266" t="str">
        <f>A3&amp;"・"&amp;F3</f>
        <v>指定施設・管理栄養士のみいる</v>
      </c>
      <c r="H3" s="261" t="s">
        <v>493</v>
      </c>
      <c r="I3" s="261" t="s">
        <v>494</v>
      </c>
    </row>
    <row r="4" spans="1:9" x14ac:dyDescent="0.15">
      <c r="A4" s="267" t="s">
        <v>490</v>
      </c>
      <c r="B4" s="268"/>
      <c r="C4" s="269" t="s">
        <v>495</v>
      </c>
      <c r="E4" s="269">
        <v>12</v>
      </c>
      <c r="F4" s="270" t="s">
        <v>496</v>
      </c>
      <c r="G4" s="270" t="str">
        <f t="shared" ref="G4:G18" si="0">A4&amp;"・"&amp;F4</f>
        <v>指定施設・管理栄養士・栄養士両方いる</v>
      </c>
      <c r="H4" s="261" t="s">
        <v>497</v>
      </c>
      <c r="I4" s="261" t="s">
        <v>498</v>
      </c>
    </row>
    <row r="5" spans="1:9" x14ac:dyDescent="0.15">
      <c r="A5" s="267" t="s">
        <v>490</v>
      </c>
      <c r="B5" s="268"/>
      <c r="C5" s="271" t="s">
        <v>499</v>
      </c>
      <c r="E5" s="271">
        <v>13</v>
      </c>
      <c r="F5" s="272" t="s">
        <v>500</v>
      </c>
      <c r="G5" s="272" t="str">
        <f t="shared" si="0"/>
        <v>指定施設・栄養士のみいる</v>
      </c>
    </row>
    <row r="6" spans="1:9" ht="14.25" thickBot="1" x14ac:dyDescent="0.2">
      <c r="A6" s="273" t="s">
        <v>490</v>
      </c>
      <c r="B6" s="274"/>
      <c r="C6" s="275" t="s">
        <v>501</v>
      </c>
      <c r="E6" s="275">
        <v>14</v>
      </c>
      <c r="F6" s="276" t="s">
        <v>502</v>
      </c>
      <c r="G6" s="276" t="str">
        <f t="shared" si="0"/>
        <v>指定施設・どちらもいない</v>
      </c>
    </row>
    <row r="7" spans="1:9" x14ac:dyDescent="0.15">
      <c r="A7" s="277" t="s">
        <v>503</v>
      </c>
      <c r="B7" s="278"/>
      <c r="C7" s="279" t="s">
        <v>504</v>
      </c>
      <c r="E7" s="279">
        <v>21</v>
      </c>
      <c r="F7" s="280" t="s">
        <v>492</v>
      </c>
      <c r="G7" s="280" t="str">
        <f t="shared" si="0"/>
        <v>１回３００食以上・１日７５０食以上(指定施設以外)・管理栄養士のみいる</v>
      </c>
    </row>
    <row r="8" spans="1:9" x14ac:dyDescent="0.15">
      <c r="A8" s="267" t="s">
        <v>503</v>
      </c>
      <c r="B8" s="268"/>
      <c r="C8" s="281" t="s">
        <v>505</v>
      </c>
      <c r="E8" s="281">
        <v>22</v>
      </c>
      <c r="F8" s="282" t="s">
        <v>496</v>
      </c>
      <c r="G8" s="282" t="str">
        <f t="shared" si="0"/>
        <v>１回３００食以上・１日７５０食以上(指定施設以外)・管理栄養士・栄養士両方いる</v>
      </c>
    </row>
    <row r="9" spans="1:9" x14ac:dyDescent="0.15">
      <c r="A9" s="267" t="s">
        <v>503</v>
      </c>
      <c r="B9" s="268"/>
      <c r="C9" s="283" t="s">
        <v>506</v>
      </c>
      <c r="E9" s="283">
        <v>23</v>
      </c>
      <c r="F9" s="284" t="s">
        <v>500</v>
      </c>
      <c r="G9" s="284" t="str">
        <f t="shared" si="0"/>
        <v>１回３００食以上・１日７５０食以上(指定施設以外)・栄養士のみいる</v>
      </c>
    </row>
    <row r="10" spans="1:9" ht="14.25" thickBot="1" x14ac:dyDescent="0.2">
      <c r="A10" s="273" t="s">
        <v>503</v>
      </c>
      <c r="B10" s="274"/>
      <c r="C10" s="285" t="s">
        <v>507</v>
      </c>
      <c r="E10" s="285">
        <v>24</v>
      </c>
      <c r="F10" s="286" t="s">
        <v>502</v>
      </c>
      <c r="G10" s="286" t="str">
        <f t="shared" si="0"/>
        <v>１回３００食以上・１日７５０食以上(指定施設以外)・どちらもいない</v>
      </c>
    </row>
    <row r="11" spans="1:9" x14ac:dyDescent="0.15">
      <c r="A11" s="287" t="s">
        <v>508</v>
      </c>
      <c r="B11" s="288"/>
      <c r="C11" s="289" t="s">
        <v>509</v>
      </c>
      <c r="E11" s="289">
        <v>31</v>
      </c>
      <c r="F11" s="290" t="s">
        <v>492</v>
      </c>
      <c r="G11" s="290" t="str">
        <f t="shared" si="0"/>
        <v>１回１００食以上・１日２５０食以上・管理栄養士のみいる</v>
      </c>
    </row>
    <row r="12" spans="1:9" x14ac:dyDescent="0.15">
      <c r="A12" s="267" t="s">
        <v>508</v>
      </c>
      <c r="B12" s="268"/>
      <c r="C12" s="291" t="s">
        <v>510</v>
      </c>
      <c r="E12" s="291">
        <v>32</v>
      </c>
      <c r="F12" s="292" t="s">
        <v>496</v>
      </c>
      <c r="G12" s="292" t="str">
        <f t="shared" si="0"/>
        <v>１回１００食以上・１日２５０食以上・管理栄養士・栄養士両方いる</v>
      </c>
    </row>
    <row r="13" spans="1:9" x14ac:dyDescent="0.15">
      <c r="A13" s="267" t="s">
        <v>508</v>
      </c>
      <c r="B13" s="268"/>
      <c r="C13" s="293" t="s">
        <v>511</v>
      </c>
      <c r="E13" s="293">
        <v>33</v>
      </c>
      <c r="F13" s="294" t="s">
        <v>500</v>
      </c>
      <c r="G13" s="294" t="str">
        <f t="shared" si="0"/>
        <v>１回１００食以上・１日２５０食以上・栄養士のみいる</v>
      </c>
    </row>
    <row r="14" spans="1:9" ht="14.25" thickBot="1" x14ac:dyDescent="0.2">
      <c r="A14" s="273" t="s">
        <v>508</v>
      </c>
      <c r="B14" s="274"/>
      <c r="C14" s="295" t="s">
        <v>512</v>
      </c>
      <c r="E14" s="296">
        <v>34</v>
      </c>
      <c r="F14" s="297" t="s">
        <v>502</v>
      </c>
      <c r="G14" s="297" t="str">
        <f t="shared" si="0"/>
        <v>１回１００食以上・１日２５０食以上・どちらもいない</v>
      </c>
    </row>
    <row r="15" spans="1:9" x14ac:dyDescent="0.15">
      <c r="A15" s="298" t="s">
        <v>513</v>
      </c>
      <c r="B15" s="299"/>
      <c r="C15" s="300" t="s">
        <v>514</v>
      </c>
      <c r="E15" s="300">
        <v>41</v>
      </c>
      <c r="F15" s="301" t="s">
        <v>492</v>
      </c>
      <c r="G15" s="301" t="str">
        <f t="shared" si="0"/>
        <v>１回１００食未満・１日２５０食未満・管理栄養士のみいる</v>
      </c>
    </row>
    <row r="16" spans="1:9" x14ac:dyDescent="0.15">
      <c r="A16" s="267" t="s">
        <v>513</v>
      </c>
      <c r="B16" s="268"/>
      <c r="C16" s="302" t="s">
        <v>515</v>
      </c>
      <c r="E16" s="302">
        <v>42</v>
      </c>
      <c r="F16" s="303" t="s">
        <v>496</v>
      </c>
      <c r="G16" s="303" t="str">
        <f t="shared" si="0"/>
        <v>１回１００食未満・１日２５０食未満・管理栄養士・栄養士両方いる</v>
      </c>
    </row>
    <row r="17" spans="1:7" x14ac:dyDescent="0.15">
      <c r="A17" s="267" t="s">
        <v>513</v>
      </c>
      <c r="B17" s="268"/>
      <c r="C17" s="304" t="s">
        <v>516</v>
      </c>
      <c r="E17" s="304">
        <v>43</v>
      </c>
      <c r="F17" s="305" t="s">
        <v>500</v>
      </c>
      <c r="G17" s="305" t="str">
        <f t="shared" si="0"/>
        <v>１回１００食未満・１日２５０食未満・栄養士のみいる</v>
      </c>
    </row>
    <row r="18" spans="1:7" ht="14.25" thickBot="1" x14ac:dyDescent="0.2">
      <c r="A18" s="273" t="s">
        <v>513</v>
      </c>
      <c r="B18" s="274"/>
      <c r="C18" s="306" t="s">
        <v>517</v>
      </c>
      <c r="E18" s="306">
        <v>44</v>
      </c>
      <c r="F18" s="307" t="s">
        <v>502</v>
      </c>
      <c r="G18" s="307" t="str">
        <f t="shared" si="0"/>
        <v>１回１００食未満・１日２５０食未満・どちらもいない</v>
      </c>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【記入例】 栄養報告書</vt:lpstr>
      <vt:lpstr>【★記入用】栄養報告書</vt:lpstr>
      <vt:lpstr>保健所作業用シート</vt:lpstr>
      <vt:lpstr>施設分類一覧表</vt:lpstr>
      <vt:lpstr>施設分類一覧表!cd_1</vt:lpstr>
      <vt:lpstr>【★記入用】栄養報告書!Print_Area</vt:lpstr>
      <vt:lpstr>'【記入例】 栄養報告書'!Print_Area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2023-08-17T04:57:32Z</cp:lastPrinted>
  <dcterms:created xsi:type="dcterms:W3CDTF">2018-03-13T07:15:43Z</dcterms:created>
  <dcterms:modified xsi:type="dcterms:W3CDTF">2025-08-08T07:59:36Z</dcterms:modified>
</cp:coreProperties>
</file>